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0QSmkOftnhflP7HaD226nvjjENxWut/dvDTyy+q22EMnMD+1aYMC7XinRx2JqTNfBpgwXu/fxm0fpLGnqGUQqw==" workbookSaltValue="JERbzQ8UCo4blL/ynrx75Q==" workbookSpinCount="100000" lockStructure="1"/>
  <bookViews>
    <workbookView xWindow="0" yWindow="0" windowWidth="20490" windowHeight="7155" tabRatio="656" activeTab="1"/>
  </bookViews>
  <sheets>
    <sheet name="Copyright" sheetId="66" r:id="rId1"/>
    <sheet name="Относительные ссылки" sheetId="57" r:id="rId2"/>
    <sheet name="Абсолютные ссылки" sheetId="69" r:id="rId3"/>
    <sheet name="Смешанные ссылки" sheetId="70" r:id="rId4"/>
    <sheet name="Область видимости" sheetId="116" r:id="rId5"/>
    <sheet name="Функция ВПР" sheetId="40" r:id="rId6"/>
    <sheet name="Текстовые функции" sheetId="52" r:id="rId7"/>
    <sheet name="Автосумма" sheetId="41" r:id="rId8"/>
    <sheet name="Функции, диапазоны, имена" sheetId="10" r:id="rId9"/>
    <sheet name="Счет и сумма с условиями" sheetId="44" r:id="rId10"/>
    <sheet name="Пересечение диапазонов" sheetId="54" r:id="rId11"/>
    <sheet name="Динамический диапазон" sheetId="47" r:id="rId12"/>
    <sheet name="Дата и время" sheetId="14" r:id="rId13"/>
    <sheet name="Функция ТЕКСТ и ЗНАЧЕН" sheetId="35" r:id="rId14"/>
    <sheet name="Особые случаи" sheetId="13" r:id="rId15"/>
    <sheet name="Логические формулы" sheetId="51" r:id="rId16"/>
    <sheet name="Функции VBA" sheetId="117" r:id="rId17"/>
    <sheet name="Диапазоны" sheetId="64" r:id="rId18"/>
    <sheet name="СУММПРОИЗВ, Формулы массивов" sheetId="15" r:id="rId19"/>
    <sheet name="Расходы с начала года" sheetId="22" r:id="rId20"/>
    <sheet name="Январь" sheetId="20" r:id="rId21"/>
    <sheet name="Февраль" sheetId="21" r:id="rId22"/>
    <sheet name="Декабрь" sheetId="25" r:id="rId23"/>
    <sheet name="СР. Итоговые оценки" sheetId="32" r:id="rId24"/>
    <sheet name="1 триместр" sheetId="29" r:id="rId25"/>
    <sheet name="2 триместр" sheetId="30" r:id="rId26"/>
    <sheet name="3 триместр" sheetId="31" r:id="rId27"/>
    <sheet name="Пустой лист" sheetId="72" r:id="rId28"/>
  </sheets>
  <externalReferences>
    <externalReference r:id="rId29"/>
    <externalReference r:id="rId30"/>
  </externalReferences>
  <definedNames>
    <definedName name="__IntlFixup" hidden="1">TRUE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QUARTERLY._.VIEW." hidden="1">{"QUARTERLY VIEW",#N/A,FALSE,"YEAR TOTAL"}</definedName>
    <definedName name="wrn.YEAR._.VIEW." hidden="1">{#N/A,#N/A,FALSE,"YEAR TOTAL"}</definedName>
    <definedName name="wrn.отчет._.по._.курсу." hidden="1">{"программа",#N/A,TRUE,"lessons";"продажа оргтехники",#N/A,TRUE,"образец"}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  <definedName name="вв" hidden="1">{"программа",#N/A,TRUE,"lessons";"продажа оргтехники",#N/A,TRUE,"образец"}</definedName>
    <definedName name="з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</definedNames>
  <calcPr calcId="152511"/>
</workbook>
</file>

<file path=xl/calcChain.xml><?xml version="1.0" encoding="utf-8"?>
<calcChain xmlns="http://schemas.openxmlformats.org/spreadsheetml/2006/main">
  <c r="E69" i="13" l="1"/>
  <c r="D21" i="69"/>
  <c r="D20" i="69"/>
  <c r="K19" i="14" l="1"/>
  <c r="K18" i="14"/>
  <c r="K12" i="10" l="1"/>
  <c r="F44" i="13" l="1"/>
  <c r="B35" i="13"/>
  <c r="D10" i="13"/>
  <c r="D9" i="13"/>
  <c r="D7" i="35"/>
  <c r="C6" i="35"/>
  <c r="D6" i="35" s="1"/>
  <c r="K20" i="14"/>
  <c r="D11" i="13" l="1"/>
</calcChain>
</file>

<file path=xl/sharedStrings.xml><?xml version="1.0" encoding="utf-8"?>
<sst xmlns="http://schemas.openxmlformats.org/spreadsheetml/2006/main" count="3923" uniqueCount="457">
  <si>
    <t>Сотрудник</t>
  </si>
  <si>
    <t>Фамилия</t>
  </si>
  <si>
    <t>Уткин</t>
  </si>
  <si>
    <t>Гусев</t>
  </si>
  <si>
    <t>Зайцев</t>
  </si>
  <si>
    <t>Волков</t>
  </si>
  <si>
    <t>Товар</t>
  </si>
  <si>
    <t>Цена</t>
  </si>
  <si>
    <t>Количество</t>
  </si>
  <si>
    <t>Стоимость</t>
  </si>
  <si>
    <t>Ряженка</t>
  </si>
  <si>
    <t>Сметана</t>
  </si>
  <si>
    <t>Масло</t>
  </si>
  <si>
    <t>Кефир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</si>
  <si>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</si>
  <si>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</si>
  <si>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</si>
  <si>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</si>
  <si>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</si>
  <si>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</si>
  <si>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</si>
  <si>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Клюев</t>
  </si>
  <si>
    <t>Оруджев</t>
  </si>
  <si>
    <t>Якубович</t>
  </si>
  <si>
    <t>Лялина</t>
  </si>
  <si>
    <t>Рослов</t>
  </si>
  <si>
    <t>Петухов</t>
  </si>
  <si>
    <t>Носова</t>
  </si>
  <si>
    <t>Итого за месяц</t>
  </si>
  <si>
    <t>Итого за полугодие</t>
  </si>
  <si>
    <t>Общее количество</t>
  </si>
  <si>
    <t>Минимальная выручка</t>
  </si>
  <si>
    <t>Средняя выручка</t>
  </si>
  <si>
    <t>&gt;50000</t>
  </si>
  <si>
    <t>Количество с условием</t>
  </si>
  <si>
    <t>&gt;</t>
  </si>
  <si>
    <t>Максимальная выручка</t>
  </si>
  <si>
    <t>Шоколад</t>
  </si>
  <si>
    <t>Печенье</t>
  </si>
  <si>
    <t>Скидка</t>
  </si>
  <si>
    <t>1</t>
  </si>
  <si>
    <t>Цаплин</t>
  </si>
  <si>
    <t>Орлов</t>
  </si>
  <si>
    <t>Кошкина</t>
  </si>
  <si>
    <t>Вход</t>
  </si>
  <si>
    <t>Выход</t>
  </si>
  <si>
    <t>Часов отработано</t>
  </si>
  <si>
    <t>Начислить</t>
  </si>
  <si>
    <t>Сегодня</t>
  </si>
  <si>
    <t>Итого:</t>
  </si>
  <si>
    <t>Аренда</t>
  </si>
  <si>
    <t>Зарплата</t>
  </si>
  <si>
    <t>Коммуналка</t>
  </si>
  <si>
    <t>Расходы</t>
  </si>
  <si>
    <t>Времени отработано</t>
  </si>
  <si>
    <t>Алгебра</t>
  </si>
  <si>
    <t>Геометрия</t>
  </si>
  <si>
    <t>Физика</t>
  </si>
  <si>
    <t>Химия</t>
  </si>
  <si>
    <t>Русский язык</t>
  </si>
  <si>
    <t>Литература</t>
  </si>
  <si>
    <t>Биология</t>
  </si>
  <si>
    <t>География</t>
  </si>
  <si>
    <t>Информатика</t>
  </si>
  <si>
    <t>Английский язык</t>
  </si>
  <si>
    <t>Быкова</t>
  </si>
  <si>
    <t>Зайцева</t>
  </si>
  <si>
    <t>Козлова</t>
  </si>
  <si>
    <t>Кукушкина</t>
  </si>
  <si>
    <t>Курицын</t>
  </si>
  <si>
    <t>Лосева</t>
  </si>
  <si>
    <t>Медведева</t>
  </si>
  <si>
    <t>Овсов</t>
  </si>
  <si>
    <t>Овцов</t>
  </si>
  <si>
    <t>Орлова</t>
  </si>
  <si>
    <t>Пеликанов</t>
  </si>
  <si>
    <t>Синицын</t>
  </si>
  <si>
    <t>Соколов</t>
  </si>
  <si>
    <t>Укропов</t>
  </si>
  <si>
    <t>Петренко</t>
  </si>
  <si>
    <t>Все</t>
  </si>
  <si>
    <t>СЕГОДНЯ()</t>
  </si>
  <si>
    <t>Час. ставка</t>
  </si>
  <si>
    <t>Начальное время</t>
  </si>
  <si>
    <t>Конечное время</t>
  </si>
  <si>
    <t>Доля от суток</t>
  </si>
  <si>
    <t>Комиссия</t>
  </si>
  <si>
    <t>Текстовое описание</t>
  </si>
  <si>
    <t>Формула массива:</t>
  </si>
  <si>
    <t>СУММПРОИЗВ():</t>
  </si>
  <si>
    <t>Категория</t>
  </si>
  <si>
    <t>Яшин</t>
  </si>
  <si>
    <t>Сергеева</t>
  </si>
  <si>
    <t>Алексеев</t>
  </si>
  <si>
    <t>Менеджер/Месяц</t>
  </si>
  <si>
    <t>Продажи за 1 полугодие</t>
  </si>
  <si>
    <t>Заказы 1</t>
  </si>
  <si>
    <t>Заказы 2</t>
  </si>
  <si>
    <t>Заказы 3</t>
  </si>
  <si>
    <t>Продажи</t>
  </si>
  <si>
    <t>Видимые числа</t>
  </si>
  <si>
    <t>Магазин</t>
  </si>
  <si>
    <t>Продавец</t>
  </si>
  <si>
    <t>Сумма заказа</t>
  </si>
  <si>
    <t>Дата заказа</t>
  </si>
  <si>
    <t>Код заказа</t>
  </si>
  <si>
    <t>Нортлэнд</t>
  </si>
  <si>
    <t>Грачева</t>
  </si>
  <si>
    <t>Советова</t>
  </si>
  <si>
    <t>Южный берег</t>
  </si>
  <si>
    <t>Скобелев</t>
  </si>
  <si>
    <t>Шустиков</t>
  </si>
  <si>
    <t>Лесниченко</t>
  </si>
  <si>
    <t>Краснов</t>
  </si>
  <si>
    <t>Иваньков</t>
  </si>
  <si>
    <t>Сидоров</t>
  </si>
  <si>
    <t>Королев</t>
  </si>
  <si>
    <t>ФИО</t>
  </si>
  <si>
    <t>Оклад</t>
  </si>
  <si>
    <t>Самсонов</t>
  </si>
  <si>
    <t>Петрина</t>
  </si>
  <si>
    <t>Чернецких</t>
  </si>
  <si>
    <t>Саутенков</t>
  </si>
  <si>
    <t>Воронцов</t>
  </si>
  <si>
    <t>5%</t>
  </si>
  <si>
    <t>21/09/2013</t>
  </si>
  <si>
    <t>1000</t>
  </si>
  <si>
    <t>Числовое значение</t>
  </si>
  <si>
    <t>Текст</t>
  </si>
  <si>
    <t>Стаж работы</t>
  </si>
  <si>
    <t>Премия (с ЕСЛИ)</t>
  </si>
  <si>
    <t>Премия (без ЕСЛИ)</t>
  </si>
  <si>
    <t xml:space="preserve">    Рулин Виктор    Иванович</t>
  </si>
  <si>
    <t xml:space="preserve"> Самсонов    Олег Семенович  </t>
  </si>
  <si>
    <t>Тузов Александр Дмитриевич</t>
  </si>
  <si>
    <t xml:space="preserve">Шлепцов Николай Владимирович </t>
  </si>
  <si>
    <t xml:space="preserve">  Волхонский    Александр Евгеньевич   </t>
  </si>
  <si>
    <t>Василек</t>
  </si>
  <si>
    <t>Ромашка</t>
  </si>
  <si>
    <t>Батончики</t>
  </si>
  <si>
    <t>Мечта</t>
  </si>
  <si>
    <t>Клубника со сливками</t>
  </si>
  <si>
    <t>Славянка</t>
  </si>
  <si>
    <t>Красная шапочка</t>
  </si>
  <si>
    <t>Пятерочка</t>
  </si>
  <si>
    <t>Седьмой континент</t>
  </si>
  <si>
    <t>Авоська</t>
  </si>
  <si>
    <t>Карусель</t>
  </si>
  <si>
    <t>Магнит</t>
  </si>
  <si>
    <t>Менеджер</t>
  </si>
  <si>
    <t>Лисицина</t>
  </si>
  <si>
    <t>НДФЛ</t>
  </si>
  <si>
    <t>Лищинский</t>
  </si>
  <si>
    <t>Капустин</t>
  </si>
  <si>
    <t>Сухов</t>
  </si>
  <si>
    <t>Тузов</t>
  </si>
  <si>
    <t>Кол-во</t>
  </si>
  <si>
    <t>Стоимость со скидкой</t>
  </si>
  <si>
    <t>Пятилетний план продаж</t>
  </si>
  <si>
    <t>"У пруда"</t>
  </si>
  <si>
    <t>"У леса"</t>
  </si>
  <si>
    <t>Наименование</t>
  </si>
  <si>
    <t>Цена за ед, $</t>
  </si>
  <si>
    <t>Цена за ед, руб.</t>
  </si>
  <si>
    <t>Cat Eye glass</t>
  </si>
  <si>
    <t>Rob teapot</t>
  </si>
  <si>
    <t>Glister cup</t>
  </si>
  <si>
    <t>Milk Casserole</t>
  </si>
  <si>
    <t>Dragon pen</t>
  </si>
  <si>
    <t>Hot boat</t>
  </si>
  <si>
    <t>Курс доллара</t>
  </si>
  <si>
    <t>Месяц</t>
  </si>
  <si>
    <t>Июль</t>
  </si>
  <si>
    <t>Август</t>
  </si>
  <si>
    <t>Сентябрь</t>
  </si>
  <si>
    <t>Октябрь</t>
  </si>
  <si>
    <t>Ноябрь</t>
  </si>
  <si>
    <t>Декабрь</t>
  </si>
  <si>
    <t>Доходы</t>
  </si>
  <si>
    <t>Прибыль</t>
  </si>
  <si>
    <t>Стоимость (относит. ссылки)</t>
  </si>
  <si>
    <t>Стоимость (ссылки на диапазоны)</t>
  </si>
  <si>
    <t>Сдвиг</t>
  </si>
  <si>
    <t>Стоимость (формулы массивов)</t>
  </si>
  <si>
    <t>Пересечение</t>
  </si>
  <si>
    <t>Батончики в Пятерочке</t>
  </si>
  <si>
    <t>Объединение и пересечение</t>
  </si>
  <si>
    <t>Красная шапочка и Батончики в Магните и Пятерочке</t>
  </si>
  <si>
    <t>www.excel-online.ru</t>
  </si>
  <si>
    <t>1.</t>
  </si>
  <si>
    <t>2.</t>
  </si>
  <si>
    <t>3.</t>
  </si>
  <si>
    <t>использовать данные материалы в образовательных целях в компаниях:</t>
  </si>
  <si>
    <t>Официальная зарплата</t>
  </si>
  <si>
    <t>Цена со скидкой</t>
  </si>
  <si>
    <t>Критерии</t>
  </si>
  <si>
    <t>Коэффициент</t>
  </si>
  <si>
    <t>Среднее</t>
  </si>
  <si>
    <r>
      <t>Ó</t>
    </r>
    <r>
      <rPr>
        <sz val="14"/>
        <color theme="2" tint="-0.89999084444715716"/>
        <rFont val="Arial"/>
        <family val="2"/>
        <charset val="204"/>
      </rPr>
      <t xml:space="preserve"> </t>
    </r>
    <r>
      <rPr>
        <sz val="14"/>
        <color theme="2" tint="-0.89999084444715716"/>
        <rFont val="Times New Roman"/>
        <family val="1"/>
        <charset val="204"/>
      </rPr>
      <t>2013–2014 М. А. Стрельцов</t>
    </r>
  </si>
  <si>
    <t>streltsov@gmail.com</t>
  </si>
  <si>
    <t>Разрешается без согласия автора:</t>
  </si>
  <si>
    <t>использовать данные материалы в личных некоммерческих целях</t>
  </si>
  <si>
    <t>при условии полного сохранения авторства;</t>
  </si>
  <si>
    <t>публиковать данные материалы на других сайтах в неизменном виде</t>
  </si>
  <si>
    <t>с указанием авторства;</t>
  </si>
  <si>
    <t>Запрещается без письменного согласия автора:</t>
  </si>
  <si>
    <t>получать коммерческую выгоду от продажи или другого использования</t>
  </si>
  <si>
    <t>материалов;</t>
  </si>
  <si>
    <t>распространять неполные или измененные материалы;</t>
  </si>
  <si>
    <t>распространять материалы под своим именем (в том числе неполные).</t>
  </si>
  <si>
    <r>
      <rPr>
        <b/>
        <sz val="11"/>
        <color theme="1"/>
        <rFont val="Calibri"/>
        <family val="2"/>
        <charset val="204"/>
        <scheme val="minor"/>
      </rPr>
      <t>F2</t>
    </r>
    <r>
      <rPr>
        <sz val="11"/>
        <color theme="1"/>
        <rFont val="Calibri"/>
        <family val="2"/>
        <scheme val="minor"/>
      </rPr>
      <t xml:space="preserve"> - редактирование ячейки.</t>
    </r>
  </si>
  <si>
    <t>Яблоки</t>
  </si>
  <si>
    <t>Груши</t>
  </si>
  <si>
    <t>Хлеб</t>
  </si>
  <si>
    <t>Колбаса</t>
  </si>
  <si>
    <t>Сыр</t>
  </si>
  <si>
    <t>Помидоры</t>
  </si>
  <si>
    <t>Относительные ссылки в формулах.</t>
  </si>
  <si>
    <t>Имя</t>
  </si>
  <si>
    <t>Отчество</t>
  </si>
  <si>
    <t>Евгений</t>
  </si>
  <si>
    <t>Петр</t>
  </si>
  <si>
    <t>Юлия</t>
  </si>
  <si>
    <t>Василий</t>
  </si>
  <si>
    <t>Александр</t>
  </si>
  <si>
    <t>Юрьевич</t>
  </si>
  <si>
    <t>Васильевич</t>
  </si>
  <si>
    <t>Александрович</t>
  </si>
  <si>
    <t>Евгеньевич</t>
  </si>
  <si>
    <t>Петровна</t>
  </si>
  <si>
    <t>Текстовые константы (литералы) должны быть указаны в двойных кавычках:</t>
  </si>
  <si>
    <t>="Текстовая константа"</t>
  </si>
  <si>
    <r>
      <rPr>
        <b/>
        <sz val="11"/>
        <color theme="1"/>
        <rFont val="Calibri"/>
        <family val="2"/>
        <charset val="204"/>
        <scheme val="minor"/>
      </rPr>
      <t>&amp;</t>
    </r>
    <r>
      <rPr>
        <sz val="11"/>
        <color theme="1"/>
        <rFont val="Calibri"/>
        <family val="2"/>
        <scheme val="minor"/>
      </rPr>
      <t xml:space="preserve"> - знак текстовой операции "Сцепить" строки.</t>
    </r>
  </si>
  <si>
    <t>Если исходные данные в формуле могут меняться (почти всегда), следует</t>
  </si>
  <si>
    <t>Результат текстового выражения - текст, выравнивается по левому краю.</t>
  </si>
  <si>
    <t>Результат арифметического выражения - число, выравнивается по правому краю.</t>
  </si>
  <si>
    <t>Зайцев Е. П.</t>
  </si>
  <si>
    <t>Волков П. В.</t>
  </si>
  <si>
    <t>Уткин В. А.</t>
  </si>
  <si>
    <t>Стаж</t>
  </si>
  <si>
    <t>Результат логического выражения - логическое значение (ИСТИНА или ЛОЖЬ),</t>
  </si>
  <si>
    <t>выравнивается по центру.</t>
  </si>
  <si>
    <t>Премия, если стаж больше 3 лет</t>
  </si>
  <si>
    <t>Знаки логических операций:</t>
  </si>
  <si>
    <t>= равенство (проверка идентичности);</t>
  </si>
  <si>
    <t>&lt;&gt; не равно;</t>
  </si>
  <si>
    <t>&gt; больше;</t>
  </si>
  <si>
    <t>&gt;= больше либо равно;</t>
  </si>
  <si>
    <t>&lt; меньше;</t>
  </si>
  <si>
    <t>&lt;= меньше либо равно.</t>
  </si>
  <si>
    <t>Синицына Е. Б.</t>
  </si>
  <si>
    <t>Куницына А. Ф.</t>
  </si>
  <si>
    <t>Птицын Р. Е.</t>
  </si>
  <si>
    <t>Быков В. П.</t>
  </si>
  <si>
    <t>Коровин Е. Г.</t>
  </si>
  <si>
    <t>Овсов Г. Я.</t>
  </si>
  <si>
    <t>Рассчитать зарплату к выдаче.</t>
  </si>
  <si>
    <r>
      <t xml:space="preserve">F4 - </t>
    </r>
    <r>
      <rPr>
        <sz val="11"/>
        <color theme="1"/>
        <rFont val="Calibri"/>
        <family val="2"/>
        <charset val="204"/>
        <scheme val="minor"/>
      </rPr>
      <t>изменить типы ссылки.</t>
    </r>
  </si>
  <si>
    <r>
      <rPr>
        <b/>
        <sz val="11"/>
        <color theme="1"/>
        <rFont val="Calibri"/>
        <family val="2"/>
        <charset val="204"/>
        <scheme val="minor"/>
      </rPr>
      <t xml:space="preserve">Ctr+F3 </t>
    </r>
    <r>
      <rPr>
        <sz val="11"/>
        <color theme="1"/>
        <rFont val="Calibri"/>
        <family val="2"/>
        <scheme val="minor"/>
      </rPr>
      <t>- Диспетчер имен.</t>
    </r>
  </si>
  <si>
    <r>
      <rPr>
        <b/>
        <sz val="11"/>
        <color theme="1"/>
        <rFont val="Calibri"/>
        <family val="2"/>
        <charset val="204"/>
        <scheme val="minor"/>
      </rPr>
      <t>F3</t>
    </r>
    <r>
      <rPr>
        <sz val="11"/>
        <color theme="1"/>
        <rFont val="Calibri"/>
        <family val="2"/>
        <scheme val="minor"/>
      </rPr>
      <t xml:space="preserve"> - вставить имя.</t>
    </r>
  </si>
  <si>
    <t>Вычет</t>
  </si>
  <si>
    <r>
      <rPr>
        <b/>
        <sz val="11"/>
        <color theme="1"/>
        <rFont val="Calibri"/>
        <family val="2"/>
        <charset val="204"/>
        <scheme val="minor"/>
      </rPr>
      <t>Alt + =</t>
    </r>
    <r>
      <rPr>
        <sz val="11"/>
        <color theme="1"/>
        <rFont val="Calibri"/>
        <family val="2"/>
        <charset val="204"/>
        <scheme val="minor"/>
      </rPr>
      <t xml:space="preserve">  - автосумма.</t>
    </r>
  </si>
  <si>
    <t>НДФЛ =  (Официальная зарплата - Налоговый вычет) * 13%</t>
  </si>
  <si>
    <t>Абсолютные ссылки в формулах.</t>
  </si>
  <si>
    <t>Область видимости имен:</t>
  </si>
  <si>
    <t>на листе;</t>
  </si>
  <si>
    <t>вся книга.</t>
  </si>
  <si>
    <t>Рассчитать Стоимость со скидкой. Использовать имя для ячейки в пределах текущего листа.</t>
  </si>
  <si>
    <t>К выдаче</t>
  </si>
  <si>
    <t>Рассчитать план продаж для магазинов</t>
  </si>
  <si>
    <t>Прогноз роста выручки</t>
  </si>
  <si>
    <t>Смешанные ссылки в формулах.</t>
  </si>
  <si>
    <t>Таблица Пифагора (таблица умножения)</t>
  </si>
  <si>
    <t>Tiger coat</t>
  </si>
  <si>
    <t>Рассчитать цену со скидкой в рублях.</t>
  </si>
  <si>
    <r>
      <t xml:space="preserve">Shift + F3 - </t>
    </r>
    <r>
      <rPr>
        <sz val="11"/>
        <color theme="1"/>
        <rFont val="Calibri"/>
        <family val="2"/>
        <charset val="204"/>
        <scheme val="minor"/>
      </rPr>
      <t>диалоговое окно Вставка функции (Аргументы функции, в режиме редактирования).</t>
    </r>
  </si>
  <si>
    <t>Поиск точного значения с помощью функции ВПР.</t>
  </si>
  <si>
    <t>По Коду заказа узнать его Стоимость.</t>
  </si>
  <si>
    <t>Текстовые функции.</t>
  </si>
  <si>
    <t>Удалить лишние пробелы в данных.</t>
  </si>
  <si>
    <t>Без лишних пробелов</t>
  </si>
  <si>
    <r>
      <rPr>
        <b/>
        <sz val="11"/>
        <color theme="1"/>
        <rFont val="Calibri"/>
        <family val="2"/>
        <charset val="204"/>
        <scheme val="minor"/>
      </rPr>
      <t xml:space="preserve">СЖПРОБЕЛЫ(текст) </t>
    </r>
    <r>
      <rPr>
        <sz val="11"/>
        <color theme="1"/>
        <rFont val="Calibri"/>
        <family val="2"/>
        <scheme val="minor"/>
      </rPr>
      <t>- удяляет лишние пробелы в тексте.</t>
    </r>
  </si>
  <si>
    <t>Посчитать Итоги.</t>
  </si>
  <si>
    <t>Использование Автосуммы.</t>
  </si>
  <si>
    <r>
      <rPr>
        <b/>
        <sz val="11"/>
        <color theme="1"/>
        <rFont val="Calibri"/>
        <family val="2"/>
        <charset val="204"/>
        <scheme val="minor"/>
      </rPr>
      <t>Alt + =</t>
    </r>
    <r>
      <rPr>
        <sz val="11"/>
        <color theme="1"/>
        <rFont val="Calibri"/>
        <family val="2"/>
        <scheme val="minor"/>
      </rPr>
      <t xml:space="preserve">   -  автосумма.</t>
    </r>
  </si>
  <si>
    <t>Посчитать Сумму в диапазонах.</t>
  </si>
  <si>
    <r>
      <rPr>
        <b/>
        <sz val="11"/>
        <color theme="1"/>
        <rFont val="Calibri"/>
        <family val="2"/>
        <charset val="204"/>
        <scheme val="minor"/>
      </rPr>
      <t>Сумма</t>
    </r>
    <r>
      <rPr>
        <sz val="11"/>
        <color theme="1"/>
        <rFont val="Calibri"/>
        <family val="2"/>
        <charset val="204"/>
        <scheme val="minor"/>
      </rPr>
      <t xml:space="preserve"> (Заказы 1 + Заказы 2 + Заказы 3)</t>
    </r>
  </si>
  <si>
    <r>
      <t xml:space="preserve">Сумма </t>
    </r>
    <r>
      <rPr>
        <sz val="11"/>
        <color theme="1"/>
        <rFont val="Calibri"/>
        <family val="2"/>
        <charset val="204"/>
        <scheme val="minor"/>
      </rPr>
      <t>Заказы 1</t>
    </r>
  </si>
  <si>
    <r>
      <rPr>
        <b/>
        <sz val="11"/>
        <color theme="1"/>
        <rFont val="Calibri"/>
        <family val="2"/>
        <charset val="204"/>
        <scheme val="minor"/>
      </rPr>
      <t xml:space="preserve">Ctrl + </t>
    </r>
    <r>
      <rPr>
        <b/>
        <sz val="11"/>
        <color theme="1"/>
        <rFont val="Calibri"/>
        <family val="2"/>
        <charset val="204"/>
      </rPr>
      <t xml:space="preserve">→ </t>
    </r>
    <r>
      <rPr>
        <sz val="11"/>
        <color theme="1"/>
        <rFont val="Calibri"/>
        <family val="2"/>
        <charset val="204"/>
      </rPr>
      <t>- переместить курсор к  правой границе с данными.</t>
    </r>
  </si>
  <si>
    <r>
      <rPr>
        <b/>
        <sz val="11"/>
        <color theme="1"/>
        <rFont val="Calibri"/>
        <family val="2"/>
        <charset val="204"/>
        <scheme val="minor"/>
      </rPr>
      <t xml:space="preserve">Ctrl + Shift + → </t>
    </r>
    <r>
      <rPr>
        <sz val="11"/>
        <color theme="1"/>
        <rFont val="Calibri"/>
        <family val="2"/>
        <charset val="204"/>
        <scheme val="minor"/>
      </rPr>
      <t>- выделить до последней ячейки справа.</t>
    </r>
  </si>
  <si>
    <r>
      <rPr>
        <b/>
        <sz val="11"/>
        <color theme="1"/>
        <rFont val="Calibri"/>
        <family val="2"/>
        <charset val="204"/>
        <scheme val="minor"/>
      </rPr>
      <t>Ctrl + Backspace</t>
    </r>
    <r>
      <rPr>
        <sz val="11"/>
        <color theme="1"/>
        <rFont val="Calibri"/>
        <family val="2"/>
        <scheme val="minor"/>
      </rPr>
      <t xml:space="preserve"> - вернуться к активной ячейке.</t>
    </r>
  </si>
  <si>
    <r>
      <rPr>
        <b/>
        <sz val="11"/>
        <color theme="1"/>
        <rFont val="Calibri"/>
        <family val="2"/>
        <charset val="204"/>
        <scheme val="minor"/>
      </rPr>
      <t xml:space="preserve">Ctrl + Shift + F3 </t>
    </r>
    <r>
      <rPr>
        <sz val="11"/>
        <color theme="1"/>
        <rFont val="Calibri"/>
        <family val="2"/>
        <charset val="204"/>
        <scheme val="minor"/>
      </rPr>
      <t>- присвоить имена для диапазонов.</t>
    </r>
  </si>
  <si>
    <r>
      <t xml:space="preserve">Ctrl + F3 - </t>
    </r>
    <r>
      <rPr>
        <sz val="11"/>
        <color theme="1"/>
        <rFont val="Calibri"/>
        <family val="2"/>
        <charset val="204"/>
        <scheme val="minor"/>
      </rPr>
      <t>Диспетчер имен.</t>
    </r>
  </si>
  <si>
    <r>
      <t xml:space="preserve">F3 - </t>
    </r>
    <r>
      <rPr>
        <sz val="11"/>
        <color theme="1"/>
        <rFont val="Calibri"/>
        <family val="2"/>
        <charset val="204"/>
        <scheme val="minor"/>
      </rPr>
      <t>использовать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имена в формулах.</t>
    </r>
  </si>
  <si>
    <t xml:space="preserve">2. </t>
  </si>
  <si>
    <r>
      <t>Присовить имена данным внутри таблицы (</t>
    </r>
    <r>
      <rPr>
        <b/>
        <sz val="11"/>
        <color theme="1"/>
        <rFont val="Calibri"/>
        <family val="2"/>
        <charset val="204"/>
        <scheme val="minor"/>
      </rPr>
      <t>Ctrl + F3</t>
    </r>
    <r>
      <rPr>
        <sz val="11"/>
        <color theme="1"/>
        <rFont val="Calibri"/>
        <family val="2"/>
        <scheme val="minor"/>
      </rPr>
      <t>)</t>
    </r>
  </si>
  <si>
    <t>Посчитать значения функций.</t>
  </si>
  <si>
    <t xml:space="preserve">Второй наибольший </t>
  </si>
  <si>
    <t>Сумма из 5 наибольших</t>
  </si>
  <si>
    <t>Выручка</t>
  </si>
  <si>
    <r>
      <t xml:space="preserve">Альтернатива диапазонам - </t>
    </r>
    <r>
      <rPr>
        <b/>
        <sz val="11"/>
        <color theme="1"/>
        <rFont val="Calibri"/>
        <family val="2"/>
        <charset val="204"/>
        <scheme val="minor"/>
      </rPr>
      <t>ИНДЕКС() + ПОИСКПОЗ()</t>
    </r>
    <r>
      <rPr>
        <sz val="11"/>
        <color theme="1"/>
        <rFont val="Calibri"/>
        <family val="2"/>
        <scheme val="minor"/>
      </rPr>
      <t>:</t>
    </r>
  </si>
  <si>
    <t>Использование основных функций и именованных диапазонов.</t>
  </si>
  <si>
    <t>Суммирование и подсчет с условиями.</t>
  </si>
  <si>
    <t>С использованием функций СЧЁТЕСЛИ() и СУММЕСЛИ().</t>
  </si>
  <si>
    <t>Количество заказов</t>
  </si>
  <si>
    <t>С использованием Сводной таблицы.</t>
  </si>
  <si>
    <t xml:space="preserve">3. </t>
  </si>
  <si>
    <t>С использованием Таблицы и строки Итогов.</t>
  </si>
  <si>
    <t xml:space="preserve">4. </t>
  </si>
  <si>
    <t>С использованием логических выражений в столбце.</t>
  </si>
  <si>
    <t xml:space="preserve">5. </t>
  </si>
  <si>
    <t>С использованием формул массивов.</t>
  </si>
  <si>
    <t xml:space="preserve">6. </t>
  </si>
  <si>
    <t>…</t>
  </si>
  <si>
    <t>Операции с диапазонами. Объединение и пересечение диапазонов.</t>
  </si>
  <si>
    <t>Пробел - пересенчение диапазонов.</t>
  </si>
  <si>
    <t>;  - объединение диапазонов.</t>
  </si>
  <si>
    <t>Если формула не будет копироваться в другие ячейки - о типах ссылок можно не беспокоиться.</t>
  </si>
  <si>
    <t>Работа с динамическими диапазонами.</t>
  </si>
  <si>
    <t>1. Создать расширяемый диапазон с помощью таблицы.</t>
  </si>
  <si>
    <t>2. Просуммировать все числа в столбце Сумма заказа.</t>
  </si>
  <si>
    <r>
      <t xml:space="preserve">4. Вставить формулу с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- по коду заказа найти </t>
    </r>
    <r>
      <rPr>
        <b/>
        <sz val="11"/>
        <color theme="1"/>
        <rFont val="Calibri"/>
        <family val="2"/>
        <charset val="204"/>
        <scheme val="minor"/>
      </rPr>
      <t>Сумму.</t>
    </r>
  </si>
  <si>
    <t>Операции с датами и временем.</t>
  </si>
  <si>
    <t>Работа с датами.</t>
  </si>
  <si>
    <t>Крайний срок через 10 дней</t>
  </si>
  <si>
    <t>Осталось дней до крайнего срока</t>
  </si>
  <si>
    <t>1. Посчитать время, отработанное каждым сотрудником.</t>
  </si>
  <si>
    <t>2. Посчитать сколько часов отработал каждый сотрудник.</t>
  </si>
  <si>
    <t>3. Посчитать начисленное вознаграждение.</t>
  </si>
  <si>
    <t>Отработано</t>
  </si>
  <si>
    <t>Отформатировать число и преобразовать его в текст.</t>
  </si>
  <si>
    <t>Преобразование чисел в текст и текста в числа.</t>
  </si>
  <si>
    <t>Преобразовать текст в число.</t>
  </si>
  <si>
    <t>Число ЗНАЧЕН()</t>
  </si>
  <si>
    <t>Вместо функции ЗНАЧЕН() лучше:</t>
  </si>
  <si>
    <t>--</t>
  </si>
  <si>
    <t>+0</t>
  </si>
  <si>
    <t>*1</t>
  </si>
  <si>
    <t>Число Арифм. операция</t>
  </si>
  <si>
    <t>Округляйте вещественные числа, представляющие денежные значения!</t>
  </si>
  <si>
    <t>Для округления используется функция ОКРУГЛ()</t>
  </si>
  <si>
    <t>Преобразование текста к числам.</t>
  </si>
  <si>
    <t>Функция ЗНАЧЕН().</t>
  </si>
  <si>
    <t>Специальная вставка.</t>
  </si>
  <si>
    <t>Двойное отрицание. Сложение с нулем. Умножение на единицу.</t>
  </si>
  <si>
    <t>Проверка ошибок.</t>
  </si>
  <si>
    <t>Текст по столбцам.</t>
  </si>
  <si>
    <t>Особенности работы функции СРЗНАЧ для нахождения среднего значения.</t>
  </si>
  <si>
    <t>СРЗНАЧ учитывается все числа, в том числе и 0.</t>
  </si>
  <si>
    <t>Если стаж &gt;=5 лет, то премия 20% от оклада.</t>
  </si>
  <si>
    <t>В остальных случаях премию не начислять.</t>
  </si>
  <si>
    <t>Рассчитать премию в зависимости от стажа.</t>
  </si>
  <si>
    <t>Посчитать прибыль, используя ссылки на диапазоны.</t>
  </si>
  <si>
    <r>
      <t xml:space="preserve">1. Дать имена диапазонам - </t>
    </r>
    <r>
      <rPr>
        <b/>
        <sz val="11"/>
        <color theme="1"/>
        <rFont val="Calibri"/>
        <family val="2"/>
        <charset val="204"/>
        <scheme val="minor"/>
      </rPr>
      <t>Доходы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Расходы</t>
    </r>
    <r>
      <rPr>
        <sz val="11"/>
        <color theme="1"/>
        <rFont val="Calibri"/>
        <family val="2"/>
        <scheme val="minor"/>
      </rPr>
      <t>.</t>
    </r>
  </si>
  <si>
    <t>Ctrl + Shift + F3 - имена из выделенного.</t>
  </si>
  <si>
    <t>2. Применить имена в формуле.</t>
  </si>
  <si>
    <t>Различные способы вычислений. Формулы массивов.</t>
  </si>
  <si>
    <t>Использование ссылок на ячейки других листов.</t>
  </si>
  <si>
    <t>Посчитать расходы за текущий период года, используя "трехмерные ссылки".</t>
  </si>
  <si>
    <t>Посчитать средние оценки за год.</t>
  </si>
  <si>
    <t>ABBYY, Инфосистемы Джет, КРОК, КРОК'ОК, Астерос, Р. В. С.</t>
  </si>
  <si>
    <t>www.vk.com/mstreltsov</t>
  </si>
  <si>
    <t>Проблема округления:</t>
  </si>
  <si>
    <t>Функция Округл (Число;2) - округляет значение до двух знаков после запятой.</t>
  </si>
  <si>
    <t>Точность как на экране - Параметры Excel/Дополнительно.</t>
  </si>
  <si>
    <t>Не использовать вещественные числа, работать с целыми (копейками).</t>
  </si>
  <si>
    <t>Надо округлять значения при суммировании чисел, во избежании "потери" копеек.</t>
  </si>
  <si>
    <t>Диапазоны ориентированы на листе, массивы - нет.</t>
  </si>
  <si>
    <t>-</t>
  </si>
  <si>
    <t>Удалить исходные данные.</t>
  </si>
  <si>
    <t>10</t>
  </si>
  <si>
    <t>Пусть диапазон сумммирования определит Excel.</t>
  </si>
  <si>
    <t>Alt + =    - автосумма лучше ввода функции вручную.</t>
  </si>
  <si>
    <t>Создать именованную ссылку на ячейку со скидкой.</t>
  </si>
  <si>
    <t>Пальто</t>
  </si>
  <si>
    <t>Куртка</t>
  </si>
  <si>
    <t>Область видимость именованных ссылок.</t>
  </si>
  <si>
    <t>Уже есть имя Скидка? Исправить область видимости у имен!</t>
  </si>
  <si>
    <t>Сапоги</t>
  </si>
  <si>
    <t>Зонт</t>
  </si>
  <si>
    <t>Рассчитать Цену со скидкой. Использовать имя для ячейки в пределах текущего листа.</t>
  </si>
  <si>
    <t>Использовать как абсолютную, так и именованную ссылку на курс доллара.</t>
  </si>
  <si>
    <t>Цена в долларах</t>
  </si>
  <si>
    <t>Цена в рублях со скидкой</t>
  </si>
  <si>
    <t>Использовать ссылку на курс доллара с другого листа книги.</t>
  </si>
  <si>
    <t>Бананы</t>
  </si>
  <si>
    <t>Стоимость бананов</t>
  </si>
  <si>
    <t>Перенос формулы без преобразования ссылок:</t>
  </si>
  <si>
    <r>
      <rPr>
        <b/>
        <sz val="11"/>
        <color theme="1"/>
        <rFont val="Calibri"/>
        <family val="2"/>
        <charset val="204"/>
        <scheme val="minor"/>
      </rPr>
      <t xml:space="preserve">Ctrl + X, Ctrl + V </t>
    </r>
    <r>
      <rPr>
        <sz val="11"/>
        <color theme="1"/>
        <rFont val="Calibri"/>
        <family val="2"/>
        <scheme val="minor"/>
      </rPr>
      <t>- вырезать и вставить.</t>
    </r>
  </si>
  <si>
    <t>Пользовательская функция VBA.</t>
  </si>
  <si>
    <t>Создать функцию VBA для расчета зарплаты с учетом премии.</t>
  </si>
  <si>
    <t>Премия считается как:</t>
  </si>
  <si>
    <r>
      <t>F9</t>
    </r>
    <r>
      <rPr>
        <sz val="11"/>
        <color theme="1"/>
        <rFont val="Calibri"/>
        <family val="2"/>
        <scheme val="minor"/>
      </rPr>
      <t xml:space="preserve"> - мгновенный подсчет.</t>
    </r>
  </si>
  <si>
    <r>
      <rPr>
        <b/>
        <sz val="11"/>
        <color theme="1"/>
        <rFont val="Calibri"/>
        <family val="2"/>
        <charset val="204"/>
        <scheme val="minor"/>
      </rPr>
      <t>Формулы\Вычислить формулу</t>
    </r>
    <r>
      <rPr>
        <sz val="11"/>
        <color theme="1"/>
        <rFont val="Calibri"/>
        <family val="2"/>
        <charset val="204"/>
        <scheme val="minor"/>
      </rPr>
      <t xml:space="preserve"> - пошаговое вычисление.</t>
    </r>
  </si>
  <si>
    <t>Автосумма\Среднее</t>
  </si>
  <si>
    <t>Автосумма</t>
  </si>
  <si>
    <t>Сумма вручную</t>
  </si>
  <si>
    <t>Настройте строку состояния:</t>
  </si>
  <si>
    <t xml:space="preserve">Отобразите количество и количество чисел в выбранном диапазоне. </t>
  </si>
  <si>
    <t>Сегодня (Ctrl + ;      Ctrl + Shift + 4; Ctrl + ж)</t>
  </si>
  <si>
    <t>Дата начала проекта</t>
  </si>
  <si>
    <t>3. Создать выпадающий список в ячейке (проверка данных) со всеми кодами заказов.</t>
  </si>
  <si>
    <t>Будьте внимательны при суммировании вещественных чисел!</t>
  </si>
  <si>
    <t>Будьте внимательны при вводе вручную ссылок на столбец C.</t>
  </si>
  <si>
    <t>4.</t>
  </si>
  <si>
    <t>5.</t>
  </si>
  <si>
    <t>Цена больше</t>
  </si>
  <si>
    <t>Выделить цены, большие определенного значения.</t>
  </si>
  <si>
    <t>Почему не работает существующее условное форматирование?</t>
  </si>
  <si>
    <t>Почему ошибка?</t>
  </si>
  <si>
    <t>Стоимость ряженки больше 35?</t>
  </si>
  <si>
    <t>разместить данные в отдельных ячейках и ссылаться на них с помощью ссылок.</t>
  </si>
  <si>
    <t>1.2. Скопировать формулу в таблицу ниже.</t>
  </si>
  <si>
    <t>Для копирования формулы:</t>
  </si>
  <si>
    <t>Автозаполнение.</t>
  </si>
  <si>
    <t>Буфер обмена.</t>
  </si>
  <si>
    <r>
      <t>Ctrl + Enter</t>
    </r>
    <r>
      <rPr>
        <sz val="11"/>
        <color theme="1"/>
        <rFont val="Calibri"/>
        <family val="2"/>
        <scheme val="minor"/>
      </rPr>
      <t xml:space="preserve"> - содержимое активной ячейки на весь диапазон.</t>
    </r>
  </si>
  <si>
    <r>
      <t>Ctrl + D</t>
    </r>
    <r>
      <rPr>
        <sz val="11"/>
        <color theme="1"/>
        <rFont val="Calibri"/>
        <family val="2"/>
        <scheme val="minor"/>
      </rPr>
      <t xml:space="preserve"> - копировать вниз в пределах выделенного.</t>
    </r>
  </si>
  <si>
    <t>Арифметические выражения.</t>
  </si>
  <si>
    <t xml:space="preserve">        Корректная и некорректная формула (без использования ссылок).</t>
  </si>
  <si>
    <t>1.1. Рассчитать стоимость наименования.</t>
  </si>
  <si>
    <t>Арифметические операторы:</t>
  </si>
  <si>
    <t>Оператор</t>
  </si>
  <si>
    <t>Значение</t>
  </si>
  <si>
    <t>+</t>
  </si>
  <si>
    <t>Сложение</t>
  </si>
  <si>
    <t>Вычитание (отрицание, если унарный)</t>
  </si>
  <si>
    <t>*</t>
  </si>
  <si>
    <t>Умножение</t>
  </si>
  <si>
    <t>/</t>
  </si>
  <si>
    <t>Деление</t>
  </si>
  <si>
    <t>%</t>
  </si>
  <si>
    <t>Процент (разделить на 100)</t>
  </si>
  <si>
    <t>^</t>
  </si>
  <si>
    <t>Возвести в степень</t>
  </si>
  <si>
    <t>1.3. Перенести формулу для расчета стоимости бананов.</t>
  </si>
  <si>
    <t>Копировать только текст формулы.</t>
  </si>
  <si>
    <t>2.1. Поместить значения из разных ячеек в одну ячейку.</t>
  </si>
  <si>
    <t>Логические выражения.</t>
  </si>
  <si>
    <t>3.1. Полагается или нет премия сотрудникам. (Логические выражения.)</t>
  </si>
  <si>
    <t>Текстовые выражения.</t>
  </si>
  <si>
    <t>Формулы со временем.</t>
  </si>
  <si>
    <t>Увеличить цены, используя Специальную вставку.</t>
  </si>
  <si>
    <t>СЖПРОБЕЛЫ - TRIM</t>
  </si>
  <si>
    <t>ВПР - VLOOKUP</t>
  </si>
  <si>
    <t>НАИБОЛЬШИЙ() - LARGE()</t>
  </si>
  <si>
    <t>МАКС() - MAX()</t>
  </si>
  <si>
    <t>МИН() - MIN()</t>
  </si>
  <si>
    <t>СРЗНАЧ() - AVERAGE()</t>
  </si>
  <si>
    <t>СУММ() - SUM()</t>
  </si>
  <si>
    <t>СЧЁТЕСЛИ() - COUNTIF()</t>
  </si>
  <si>
    <t>СЧЁТ() - COUNT()</t>
  </si>
  <si>
    <t>ЗНАЧЕН() - VALUE()</t>
  </si>
  <si>
    <t>ТЕКСТ() - TEXT()</t>
  </si>
  <si>
    <t>СУММПРОИЗВ() - SUMPRODUCT()</t>
  </si>
  <si>
    <t>Вывести 5 наибольших:</t>
  </si>
  <si>
    <r>
      <t xml:space="preserve">С помощью формул массива - </t>
    </r>
    <r>
      <rPr>
        <b/>
        <sz val="11"/>
        <color theme="1"/>
        <rFont val="Calibri"/>
        <family val="2"/>
        <charset val="204"/>
        <scheme val="minor"/>
      </rPr>
      <t>Ctrl + Shift + Enter.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</si>
</sst>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  <numFmt numFmtId="165" formatCode="_([$€]* #,##0.00_);_([$€]* \(#,##0.00\);_([$€]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_-&quot;€&quot;* #,##0.00_-;\-&quot;€&quot;* #,##0.00_-;_-&quot;€&quot;* &quot;-&quot;??_-;_-@_-"/>
    <numFmt numFmtId="169" formatCode="_(* #,##0.00_);_(* \(#,##0.00\);_(* &quot;-&quot;??_);_(@_)"/>
    <numFmt numFmtId="170" formatCode="#,##0&quot;р.&quot;"/>
    <numFmt numFmtId="171" formatCode="0.0"/>
    <numFmt numFmtId="172" formatCode="[$$-409]#,##0.00"/>
    <numFmt numFmtId="173" formatCode="0.000"/>
    <numFmt numFmtId="174" formatCode="h:mm;@"/>
    <numFmt numFmtId="175" formatCode="[$$-409]#,##0"/>
    <numFmt numFmtId="176" formatCode="#,##0.000&quot;р.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Garamond"/>
      <family val="1"/>
    </font>
    <font>
      <sz val="11"/>
      <color rgb="FF002060"/>
      <name val="Calibri"/>
      <family val="2"/>
      <charset val="204"/>
      <scheme val="minor"/>
    </font>
    <font>
      <sz val="10"/>
      <name val="Helv"/>
      <charset val="204"/>
    </font>
    <font>
      <sz val="12"/>
      <name val="Arial Narrow"/>
      <family val="2"/>
      <charset val="204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2" tint="-0.89999084444715716"/>
      <name val="Symbol"/>
      <family val="1"/>
      <charset val="2"/>
    </font>
    <font>
      <sz val="14"/>
      <color theme="2" tint="-0.89999084444715716"/>
      <name val="Arial"/>
      <family val="2"/>
      <charset val="204"/>
    </font>
    <font>
      <sz val="14"/>
      <color theme="2" tint="-0.89999084444715716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E9E8C2"/>
        <bgColor indexed="64"/>
      </patternFill>
    </fill>
    <fill>
      <patternFill patternType="solid">
        <fgColor theme="3"/>
        <bgColor theme="5"/>
      </patternFill>
    </fill>
    <fill>
      <patternFill patternType="solid">
        <fgColor rgb="FFABE3C7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rgb="FFFFFF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/>
    <xf numFmtId="0" fontId="11" fillId="0" borderId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13" fillId="3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2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4" borderId="5">
      <alignment wrapText="1"/>
    </xf>
    <xf numFmtId="0" fontId="9" fillId="0" borderId="0"/>
    <xf numFmtId="0" fontId="8" fillId="0" borderId="0"/>
    <xf numFmtId="0" fontId="19" fillId="7" borderId="0"/>
    <xf numFmtId="0" fontId="13" fillId="0" borderId="0"/>
    <xf numFmtId="0" fontId="22" fillId="0" borderId="0"/>
    <xf numFmtId="0" fontId="7" fillId="0" borderId="0"/>
    <xf numFmtId="0" fontId="6" fillId="0" borderId="0"/>
    <xf numFmtId="0" fontId="2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0" fontId="3" fillId="0" borderId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87">
    <xf numFmtId="0" fontId="0" fillId="0" borderId="0" xfId="0"/>
    <xf numFmtId="0" fontId="12" fillId="0" borderId="5" xfId="1" applyFont="1" applyFill="1" applyBorder="1" applyAlignment="1"/>
    <xf numFmtId="170" fontId="0" fillId="0" borderId="5" xfId="0" applyNumberFormat="1" applyBorder="1" applyProtection="1">
      <protection locked="0"/>
    </xf>
    <xf numFmtId="2" fontId="0" fillId="0" borderId="0" xfId="0" applyNumberFormat="1"/>
    <xf numFmtId="0" fontId="0" fillId="0" borderId="12" xfId="0" applyBorder="1"/>
    <xf numFmtId="0" fontId="0" fillId="0" borderId="7" xfId="0" applyBorder="1"/>
    <xf numFmtId="170" fontId="0" fillId="0" borderId="5" xfId="0" applyNumberFormat="1" applyBorder="1"/>
    <xf numFmtId="0" fontId="12" fillId="0" borderId="0" xfId="1" applyFont="1" applyFill="1" applyBorder="1" applyAlignment="1"/>
    <xf numFmtId="0" fontId="8" fillId="0" borderId="5" xfId="55" applyFont="1" applyBorder="1"/>
    <xf numFmtId="0" fontId="8" fillId="0" borderId="5" xfId="55" applyFont="1" applyBorder="1" applyAlignment="1">
      <alignment horizontal="left"/>
    </xf>
    <xf numFmtId="0" fontId="8" fillId="0" borderId="5" xfId="55" applyFont="1" applyBorder="1" applyAlignment="1">
      <alignment textRotation="90"/>
    </xf>
    <xf numFmtId="0" fontId="8" fillId="0" borderId="0" xfId="55"/>
    <xf numFmtId="171" fontId="8" fillId="0" borderId="5" xfId="55" applyNumberFormat="1" applyFont="1" applyBorder="1"/>
    <xf numFmtId="14" fontId="0" fillId="0" borderId="0" xfId="0" applyNumberFormat="1"/>
    <xf numFmtId="49" fontId="0" fillId="0" borderId="0" xfId="0" applyNumberFormat="1"/>
    <xf numFmtId="164" fontId="12" fillId="0" borderId="5" xfId="1" applyNumberFormat="1" applyFont="1" applyFill="1" applyBorder="1" applyAlignment="1"/>
    <xf numFmtId="0" fontId="12" fillId="0" borderId="13" xfId="1" applyFont="1" applyFill="1" applyBorder="1" applyAlignment="1"/>
    <xf numFmtId="164" fontId="12" fillId="0" borderId="14" xfId="1" applyNumberFormat="1" applyFont="1" applyFill="1" applyBorder="1" applyAlignment="1"/>
    <xf numFmtId="164" fontId="12" fillId="0" borderId="0" xfId="1" applyNumberFormat="1" applyFont="1" applyFill="1" applyBorder="1" applyAlignment="1"/>
    <xf numFmtId="164" fontId="20" fillId="0" borderId="0" xfId="1" applyNumberFormat="1" applyFont="1" applyFill="1" applyBorder="1" applyAlignment="1"/>
    <xf numFmtId="0" fontId="21" fillId="0" borderId="0" xfId="0" applyFont="1" applyBorder="1"/>
    <xf numFmtId="0" fontId="12" fillId="0" borderId="0" xfId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22" fillId="6" borderId="5" xfId="53" applyFont="1" applyFill="1" applyBorder="1" applyAlignment="1"/>
    <xf numFmtId="0" fontId="23" fillId="0" borderId="0" xfId="0" applyFont="1"/>
    <xf numFmtId="170" fontId="0" fillId="0" borderId="15" xfId="0" applyNumberFormat="1" applyBorder="1"/>
    <xf numFmtId="170" fontId="0" fillId="0" borderId="9" xfId="0" applyNumberFormat="1" applyBorder="1"/>
    <xf numFmtId="170" fontId="0" fillId="0" borderId="8" xfId="0" applyNumberFormat="1" applyBorder="1"/>
    <xf numFmtId="170" fontId="0" fillId="0" borderId="16" xfId="0" applyNumberFormat="1" applyBorder="1"/>
    <xf numFmtId="170" fontId="0" fillId="0" borderId="4" xfId="0" applyNumberFormat="1" applyBorder="1"/>
    <xf numFmtId="170" fontId="0" fillId="0" borderId="13" xfId="0" applyNumberFormat="1" applyBorder="1"/>
    <xf numFmtId="170" fontId="0" fillId="0" borderId="3" xfId="0" applyNumberFormat="1" applyBorder="1"/>
    <xf numFmtId="170" fontId="0" fillId="0" borderId="2" xfId="0" applyNumberFormat="1" applyBorder="1"/>
    <xf numFmtId="0" fontId="0" fillId="0" borderId="5" xfId="0" applyBorder="1"/>
    <xf numFmtId="0" fontId="13" fillId="0" borderId="18" xfId="57" quotePrefix="1" applyBorder="1"/>
    <xf numFmtId="164" fontId="13" fillId="0" borderId="18" xfId="57" applyNumberFormat="1" applyBorder="1"/>
    <xf numFmtId="14" fontId="13" fillId="0" borderId="18" xfId="57" applyNumberFormat="1" applyBorder="1"/>
    <xf numFmtId="170" fontId="0" fillId="0" borderId="0" xfId="0" applyNumberFormat="1"/>
    <xf numFmtId="0" fontId="0" fillId="0" borderId="9" xfId="0" applyBorder="1"/>
    <xf numFmtId="0" fontId="0" fillId="0" borderId="3" xfId="0" applyBorder="1"/>
    <xf numFmtId="0" fontId="7" fillId="0" borderId="0" xfId="59"/>
    <xf numFmtId="0" fontId="25" fillId="0" borderId="5" xfId="1" applyFont="1" applyFill="1" applyBorder="1" applyAlignment="1"/>
    <xf numFmtId="172" fontId="6" fillId="0" borderId="5" xfId="60" applyNumberFormat="1" applyFont="1" applyBorder="1"/>
    <xf numFmtId="0" fontId="0" fillId="0" borderId="5" xfId="0" applyFill="1" applyBorder="1"/>
    <xf numFmtId="0" fontId="12" fillId="0" borderId="16" xfId="1" applyFont="1" applyFill="1" applyBorder="1" applyAlignment="1"/>
    <xf numFmtId="0" fontId="22" fillId="6" borderId="16" xfId="53" applyFont="1" applyFill="1" applyBorder="1" applyAlignment="1"/>
    <xf numFmtId="170" fontId="0" fillId="0" borderId="0" xfId="0" applyNumberFormat="1" applyAlignment="1">
      <alignment wrapText="1"/>
    </xf>
    <xf numFmtId="0" fontId="27" fillId="0" borderId="0" xfId="61"/>
    <xf numFmtId="9" fontId="0" fillId="0" borderId="0" xfId="0" applyNumberFormat="1" applyBorder="1"/>
    <xf numFmtId="0" fontId="23" fillId="0" borderId="5" xfId="0" applyFont="1" applyFill="1" applyBorder="1"/>
    <xf numFmtId="0" fontId="12" fillId="9" borderId="5" xfId="1" applyFont="1" applyFill="1" applyBorder="1" applyAlignment="1"/>
    <xf numFmtId="170" fontId="12" fillId="0" borderId="5" xfId="1" applyNumberFormat="1" applyFont="1" applyFill="1" applyBorder="1" applyAlignment="1"/>
    <xf numFmtId="0" fontId="26" fillId="0" borderId="16" xfId="1" applyFont="1" applyFill="1" applyBorder="1" applyAlignment="1"/>
    <xf numFmtId="0" fontId="0" fillId="0" borderId="17" xfId="0" applyBorder="1"/>
    <xf numFmtId="0" fontId="0" fillId="0" borderId="4" xfId="0" applyBorder="1"/>
    <xf numFmtId="0" fontId="6" fillId="0" borderId="5" xfId="60" applyFont="1" applyBorder="1"/>
    <xf numFmtId="0" fontId="23" fillId="0" borderId="0" xfId="0" applyFont="1" applyBorder="1"/>
    <xf numFmtId="0" fontId="0" fillId="9" borderId="5" xfId="0" applyFill="1" applyBorder="1"/>
    <xf numFmtId="49" fontId="0" fillId="9" borderId="5" xfId="0" applyNumberFormat="1" applyFill="1" applyBorder="1"/>
    <xf numFmtId="0" fontId="0" fillId="9" borderId="5" xfId="0" quotePrefix="1" applyFill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20" xfId="0" applyBorder="1"/>
    <xf numFmtId="0" fontId="30" fillId="0" borderId="0" xfId="0" applyFont="1"/>
    <xf numFmtId="0" fontId="33" fillId="0" borderId="0" xfId="0" applyFont="1"/>
    <xf numFmtId="0" fontId="34" fillId="0" borderId="0" xfId="0" applyFont="1"/>
    <xf numFmtId="0" fontId="35" fillId="0" borderId="0" xfId="61" applyFont="1"/>
    <xf numFmtId="0" fontId="36" fillId="0" borderId="0" xfId="0" applyFont="1"/>
    <xf numFmtId="0" fontId="34" fillId="11" borderId="0" xfId="0" applyFont="1" applyFill="1" applyAlignment="1">
      <alignment horizontal="right" vertical="top"/>
    </xf>
    <xf numFmtId="0" fontId="34" fillId="11" borderId="0" xfId="0" applyFont="1" applyFill="1"/>
    <xf numFmtId="0" fontId="34" fillId="11" borderId="0" xfId="0" applyFont="1" applyFill="1" applyAlignment="1">
      <alignment horizontal="right"/>
    </xf>
    <xf numFmtId="0" fontId="37" fillId="11" borderId="0" xfId="0" applyFont="1" applyFill="1"/>
    <xf numFmtId="0" fontId="38" fillId="0" borderId="0" xfId="0" applyFont="1"/>
    <xf numFmtId="0" fontId="37" fillId="0" borderId="0" xfId="0" applyFont="1"/>
    <xf numFmtId="0" fontId="39" fillId="10" borderId="0" xfId="0" applyFont="1" applyFill="1" applyAlignment="1">
      <alignment horizontal="right"/>
    </xf>
    <xf numFmtId="0" fontId="34" fillId="10" borderId="0" xfId="0" applyFont="1" applyFill="1"/>
    <xf numFmtId="0" fontId="23" fillId="12" borderId="16" xfId="0" applyFont="1" applyFill="1" applyBorder="1"/>
    <xf numFmtId="0" fontId="0" fillId="12" borderId="17" xfId="0" applyFont="1" applyFill="1" applyBorder="1"/>
    <xf numFmtId="0" fontId="0" fillId="12" borderId="4" xfId="0" applyFont="1" applyFill="1" applyBorder="1"/>
    <xf numFmtId="0" fontId="5" fillId="0" borderId="0" xfId="0" applyFont="1"/>
    <xf numFmtId="0" fontId="24" fillId="13" borderId="5" xfId="63" applyFont="1" applyFill="1" applyBorder="1"/>
    <xf numFmtId="0" fontId="24" fillId="13" borderId="5" xfId="63" applyFont="1" applyFill="1" applyBorder="1" applyAlignment="1">
      <alignment vertical="top"/>
    </xf>
    <xf numFmtId="164" fontId="0" fillId="14" borderId="5" xfId="0" applyNumberForma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4" fillId="13" borderId="5" xfId="63" applyFont="1" applyFill="1" applyBorder="1" applyAlignment="1">
      <alignment wrapText="1"/>
    </xf>
    <xf numFmtId="0" fontId="5" fillId="0" borderId="19" xfId="0" applyFont="1" applyBorder="1"/>
    <xf numFmtId="0" fontId="5" fillId="0" borderId="16" xfId="0" applyFont="1" applyBorder="1"/>
    <xf numFmtId="0" fontId="5" fillId="0" borderId="15" xfId="0" applyFont="1" applyBorder="1"/>
    <xf numFmtId="0" fontId="40" fillId="0" borderId="0" xfId="0" applyFont="1" applyAlignment="1">
      <alignment vertical="center"/>
    </xf>
    <xf numFmtId="9" fontId="0" fillId="15" borderId="5" xfId="62" applyFont="1" applyFill="1" applyBorder="1"/>
    <xf numFmtId="170" fontId="0" fillId="0" borderId="5" xfId="0" applyNumberFormat="1" applyBorder="1" applyAlignment="1"/>
    <xf numFmtId="164" fontId="0" fillId="0" borderId="5" xfId="0" applyNumberFormat="1" applyBorder="1"/>
    <xf numFmtId="0" fontId="24" fillId="13" borderId="5" xfId="63" applyFont="1" applyFill="1" applyBorder="1" applyAlignment="1">
      <alignment horizontal="centerContinuous"/>
    </xf>
    <xf numFmtId="0" fontId="24" fillId="13" borderId="16" xfId="63" applyFont="1" applyFill="1" applyBorder="1" applyAlignment="1">
      <alignment horizontal="centerContinuous"/>
    </xf>
    <xf numFmtId="0" fontId="24" fillId="13" borderId="17" xfId="63" applyFont="1" applyFill="1" applyBorder="1" applyAlignment="1">
      <alignment horizontal="centerContinuous"/>
    </xf>
    <xf numFmtId="0" fontId="24" fillId="13" borderId="4" xfId="63" applyFont="1" applyFill="1" applyBorder="1" applyAlignment="1">
      <alignment horizontal="centerContinuous"/>
    </xf>
    <xf numFmtId="9" fontId="24" fillId="13" borderId="3" xfId="62" applyFont="1" applyFill="1" applyBorder="1"/>
    <xf numFmtId="164" fontId="0" fillId="15" borderId="5" xfId="62" applyNumberFormat="1" applyFont="1" applyFill="1" applyBorder="1"/>
    <xf numFmtId="0" fontId="24" fillId="13" borderId="3" xfId="62" applyNumberFormat="1" applyFont="1" applyFill="1" applyBorder="1"/>
    <xf numFmtId="0" fontId="5" fillId="0" borderId="5" xfId="60" applyFont="1" applyBorder="1"/>
    <xf numFmtId="0" fontId="0" fillId="15" borderId="5" xfId="62" applyNumberFormat="1" applyFont="1" applyFill="1" applyBorder="1"/>
    <xf numFmtId="0" fontId="0" fillId="8" borderId="21" xfId="0" applyFill="1" applyBorder="1"/>
    <xf numFmtId="0" fontId="0" fillId="8" borderId="22" xfId="0" applyFill="1" applyBorder="1"/>
    <xf numFmtId="0" fontId="0" fillId="5" borderId="1" xfId="0" applyFill="1" applyBorder="1"/>
    <xf numFmtId="0" fontId="24" fillId="13" borderId="16" xfId="62" applyNumberFormat="1" applyFont="1" applyFill="1" applyBorder="1" applyAlignment="1">
      <alignment horizontal="centerContinuous"/>
    </xf>
    <xf numFmtId="0" fontId="24" fillId="13" borderId="17" xfId="62" applyNumberFormat="1" applyFont="1" applyFill="1" applyBorder="1" applyAlignment="1">
      <alignment horizontal="centerContinuous"/>
    </xf>
    <xf numFmtId="0" fontId="24" fillId="13" borderId="4" xfId="62" applyNumberFormat="1" applyFont="1" applyFill="1" applyBorder="1" applyAlignment="1">
      <alignment horizontal="centerContinuous"/>
    </xf>
    <xf numFmtId="164" fontId="0" fillId="14" borderId="4" xfId="0" applyNumberFormat="1" applyFill="1" applyBorder="1"/>
    <xf numFmtId="0" fontId="24" fillId="13" borderId="5" xfId="62" applyNumberFormat="1" applyFont="1" applyFill="1" applyBorder="1"/>
    <xf numFmtId="0" fontId="41" fillId="13" borderId="16" xfId="62" applyNumberFormat="1" applyFont="1" applyFill="1" applyBorder="1" applyAlignment="1">
      <alignment horizontal="centerContinuous"/>
    </xf>
    <xf numFmtId="0" fontId="41" fillId="13" borderId="17" xfId="62" applyNumberFormat="1" applyFont="1" applyFill="1" applyBorder="1" applyAlignment="1">
      <alignment horizontal="centerContinuous"/>
    </xf>
    <xf numFmtId="0" fontId="41" fillId="13" borderId="4" xfId="62" applyNumberFormat="1" applyFont="1" applyFill="1" applyBorder="1" applyAlignment="1">
      <alignment horizontal="centerContinuous"/>
    </xf>
    <xf numFmtId="0" fontId="42" fillId="13" borderId="16" xfId="62" applyNumberFormat="1" applyFont="1" applyFill="1" applyBorder="1" applyAlignment="1">
      <alignment horizontal="centerContinuous"/>
    </xf>
    <xf numFmtId="0" fontId="42" fillId="13" borderId="17" xfId="62" applyNumberFormat="1" applyFont="1" applyFill="1" applyBorder="1" applyAlignment="1">
      <alignment horizontal="centerContinuous"/>
    </xf>
    <xf numFmtId="0" fontId="42" fillId="13" borderId="4" xfId="62" applyNumberFormat="1" applyFont="1" applyFill="1" applyBorder="1" applyAlignment="1">
      <alignment horizontal="centerContinuous"/>
    </xf>
    <xf numFmtId="0" fontId="4" fillId="0" borderId="0" xfId="0" applyFont="1"/>
    <xf numFmtId="174" fontId="0" fillId="15" borderId="5" xfId="62" applyNumberFormat="1" applyFont="1" applyFill="1" applyBorder="1"/>
    <xf numFmtId="174" fontId="0" fillId="14" borderId="5" xfId="0" applyNumberFormat="1" applyFill="1" applyBorder="1"/>
    <xf numFmtId="0" fontId="0" fillId="14" borderId="5" xfId="0" applyNumberFormat="1" applyFill="1" applyBorder="1"/>
    <xf numFmtId="14" fontId="0" fillId="15" borderId="5" xfId="62" applyNumberFormat="1" applyFont="1" applyFill="1" applyBorder="1"/>
    <xf numFmtId="0" fontId="0" fillId="0" borderId="0" xfId="0" quotePrefix="1"/>
    <xf numFmtId="10" fontId="0" fillId="15" borderId="5" xfId="62" applyNumberFormat="1" applyFont="1" applyFill="1" applyBorder="1"/>
    <xf numFmtId="173" fontId="0" fillId="14" borderId="5" xfId="0" applyNumberFormat="1" applyFill="1" applyBorder="1"/>
    <xf numFmtId="0" fontId="4" fillId="0" borderId="0" xfId="59" applyFont="1"/>
    <xf numFmtId="0" fontId="24" fillId="13" borderId="3" xfId="62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4" fillId="13" borderId="3" xfId="62" applyNumberFormat="1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/>
    <xf numFmtId="0" fontId="23" fillId="12" borderId="16" xfId="0" applyFont="1" applyFill="1" applyBorder="1" applyAlignment="1">
      <alignment horizontal="left" indent="1"/>
    </xf>
    <xf numFmtId="0" fontId="43" fillId="0" borderId="0" xfId="0" applyFont="1"/>
    <xf numFmtId="0" fontId="24" fillId="13" borderId="5" xfId="63" applyFont="1" applyFill="1" applyBorder="1" applyAlignment="1"/>
    <xf numFmtId="175" fontId="12" fillId="0" borderId="5" xfId="1" applyNumberFormat="1" applyFont="1" applyFill="1" applyBorder="1" applyAlignment="1"/>
    <xf numFmtId="0" fontId="23" fillId="12" borderId="17" xfId="0" applyFont="1" applyFill="1" applyBorder="1"/>
    <xf numFmtId="0" fontId="25" fillId="0" borderId="0" xfId="1" applyFont="1" applyFill="1" applyBorder="1" applyAlignment="1"/>
    <xf numFmtId="176" fontId="0" fillId="0" borderId="0" xfId="0" applyNumberFormat="1"/>
    <xf numFmtId="0" fontId="21" fillId="0" borderId="0" xfId="0" applyFont="1"/>
    <xf numFmtId="0" fontId="2" fillId="12" borderId="16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59" applyFont="1"/>
    <xf numFmtId="0" fontId="23" fillId="16" borderId="5" xfId="0" applyFont="1" applyFill="1" applyBorder="1" applyAlignment="1"/>
    <xf numFmtId="0" fontId="23" fillId="16" borderId="0" xfId="0" applyFont="1" applyFill="1" applyBorder="1" applyAlignment="1"/>
    <xf numFmtId="0" fontId="23" fillId="16" borderId="16" xfId="0" applyFont="1" applyFill="1" applyBorder="1" applyAlignment="1"/>
    <xf numFmtId="0" fontId="23" fillId="16" borderId="17" xfId="0" applyFont="1" applyFill="1" applyBorder="1" applyAlignment="1"/>
    <xf numFmtId="0" fontId="23" fillId="16" borderId="4" xfId="0" applyFont="1" applyFill="1" applyBorder="1" applyAlignment="1"/>
    <xf numFmtId="0" fontId="23" fillId="0" borderId="0" xfId="0" applyFont="1" applyAlignment="1">
      <alignment horizontal="left" indent="1"/>
    </xf>
    <xf numFmtId="49" fontId="23" fillId="0" borderId="0" xfId="0" applyNumberFormat="1" applyFont="1" applyAlignment="1">
      <alignment horizontal="left" indent="1"/>
    </xf>
    <xf numFmtId="0" fontId="2" fillId="16" borderId="16" xfId="0" applyFont="1" applyFill="1" applyBorder="1" applyAlignment="1"/>
    <xf numFmtId="0" fontId="2" fillId="16" borderId="0" xfId="0" applyFont="1" applyFill="1" applyBorder="1" applyAlignment="1"/>
    <xf numFmtId="0" fontId="2" fillId="16" borderId="15" xfId="0" applyFont="1" applyFill="1" applyBorder="1" applyAlignment="1"/>
    <xf numFmtId="0" fontId="2" fillId="16" borderId="24" xfId="0" applyFont="1" applyFill="1" applyBorder="1" applyAlignment="1"/>
    <xf numFmtId="0" fontId="2" fillId="16" borderId="8" xfId="0" applyFont="1" applyFill="1" applyBorder="1" applyAlignment="1"/>
    <xf numFmtId="0" fontId="2" fillId="16" borderId="13" xfId="0" applyFont="1" applyFill="1" applyBorder="1" applyAlignment="1"/>
    <xf numFmtId="0" fontId="2" fillId="16" borderId="14" xfId="0" applyFont="1" applyFill="1" applyBorder="1" applyAlignment="1"/>
    <xf numFmtId="0" fontId="2" fillId="16" borderId="2" xfId="0" applyFont="1" applyFill="1" applyBorder="1" applyAlignment="1"/>
    <xf numFmtId="0" fontId="2" fillId="16" borderId="17" xfId="0" applyFont="1" applyFill="1" applyBorder="1" applyAlignment="1"/>
    <xf numFmtId="0" fontId="2" fillId="16" borderId="4" xfId="0" applyFont="1" applyFill="1" applyBorder="1" applyAlignment="1"/>
    <xf numFmtId="0" fontId="2" fillId="16" borderId="5" xfId="0" applyFont="1" applyFill="1" applyBorder="1" applyAlignment="1"/>
    <xf numFmtId="0" fontId="23" fillId="16" borderId="15" xfId="0" applyFont="1" applyFill="1" applyBorder="1" applyAlignment="1"/>
    <xf numFmtId="0" fontId="23" fillId="16" borderId="25" xfId="0" applyFont="1" applyFill="1" applyBorder="1" applyAlignment="1">
      <alignment horizontal="left" indent="1"/>
    </xf>
    <xf numFmtId="0" fontId="23" fillId="16" borderId="13" xfId="0" applyFont="1" applyFill="1" applyBorder="1" applyAlignment="1">
      <alignment horizontal="left" indent="1"/>
    </xf>
    <xf numFmtId="0" fontId="23" fillId="16" borderId="0" xfId="0" applyFont="1" applyFill="1" applyBorder="1" applyAlignment="1">
      <alignment horizontal="left" indent="1"/>
    </xf>
    <xf numFmtId="0" fontId="23" fillId="16" borderId="24" xfId="0" applyFont="1" applyFill="1" applyBorder="1" applyAlignment="1"/>
    <xf numFmtId="0" fontId="23" fillId="16" borderId="8" xfId="0" applyFont="1" applyFill="1" applyBorder="1" applyAlignment="1"/>
    <xf numFmtId="0" fontId="23" fillId="16" borderId="23" xfId="0" applyFont="1" applyFill="1" applyBorder="1" applyAlignment="1">
      <alignment horizontal="left" indent="1"/>
    </xf>
    <xf numFmtId="0" fontId="23" fillId="16" borderId="14" xfId="0" applyFont="1" applyFill="1" applyBorder="1" applyAlignment="1">
      <alignment horizontal="left" indent="1"/>
    </xf>
    <xf numFmtId="0" fontId="23" fillId="16" borderId="2" xfId="0" applyFont="1" applyFill="1" applyBorder="1" applyAlignment="1">
      <alignment horizontal="left" indent="1"/>
    </xf>
    <xf numFmtId="0" fontId="23" fillId="16" borderId="9" xfId="0" applyFont="1" applyFill="1" applyBorder="1" applyAlignment="1"/>
    <xf numFmtId="0" fontId="23" fillId="16" borderId="26" xfId="0" applyFont="1" applyFill="1" applyBorder="1" applyAlignment="1"/>
    <xf numFmtId="0" fontId="2" fillId="16" borderId="25" xfId="0" applyFont="1" applyFill="1" applyBorder="1" applyAlignment="1"/>
    <xf numFmtId="0" fontId="2" fillId="16" borderId="23" xfId="0" applyFont="1" applyFill="1" applyBorder="1" applyAlignment="1"/>
    <xf numFmtId="0" fontId="23" fillId="16" borderId="3" xfId="0" applyFont="1" applyFill="1" applyBorder="1" applyAlignment="1"/>
    <xf numFmtId="0" fontId="44" fillId="0" borderId="0" xfId="1" applyFont="1" applyFill="1" applyBorder="1" applyAlignment="1"/>
    <xf numFmtId="0" fontId="23" fillId="16" borderId="23" xfId="0" applyFont="1" applyFill="1" applyBorder="1" applyAlignment="1"/>
    <xf numFmtId="0" fontId="23" fillId="16" borderId="14" xfId="0" applyFont="1" applyFill="1" applyBorder="1" applyAlignment="1"/>
    <xf numFmtId="0" fontId="23" fillId="16" borderId="2" xfId="0" applyFont="1" applyFill="1" applyBorder="1" applyAlignment="1"/>
    <xf numFmtId="0" fontId="26" fillId="0" borderId="0" xfId="1" applyFont="1" applyFill="1" applyBorder="1" applyAlignment="1"/>
    <xf numFmtId="0" fontId="24" fillId="13" borderId="0" xfId="62" applyNumberFormat="1" applyFont="1" applyFill="1" applyBorder="1"/>
    <xf numFmtId="0" fontId="24" fillId="13" borderId="9" xfId="63" applyFont="1" applyFill="1" applyBorder="1" applyAlignment="1">
      <alignment horizontal="center" vertical="center"/>
    </xf>
    <xf numFmtId="0" fontId="24" fillId="13" borderId="3" xfId="63" applyFont="1" applyFill="1" applyBorder="1" applyAlignment="1">
      <alignment horizontal="center" vertical="center"/>
    </xf>
  </cellXfs>
  <cellStyles count="68">
    <cellStyle name="blue" xfId="53"/>
    <cellStyle name="Currency_TapePivot" xfId="2"/>
    <cellStyle name="Euro" xfId="3"/>
    <cellStyle name="Normal 2" xfId="58"/>
    <cellStyle name="Normal_caprap~1" xfId="4"/>
    <cellStyle name="Standard_Anpassen der Amortisation" xfId="5"/>
    <cellStyle name="Währung [0]_Compiling Utility Macros" xfId="6"/>
    <cellStyle name="Währung_Compiling Utility Macros" xfId="7"/>
    <cellStyle name="Гиперссылка" xfId="61" builtinId="8"/>
    <cellStyle name="Денежный 10" xfId="8"/>
    <cellStyle name="Денежный 2" xfId="9"/>
    <cellStyle name="Денежный 2 2" xfId="10"/>
    <cellStyle name="Денежный 2 2 2" xfId="11"/>
    <cellStyle name="Денежный 2 3" xfId="67"/>
    <cellStyle name="Денежный 3" xfId="12"/>
    <cellStyle name="Денежный 4" xfId="13"/>
    <cellStyle name="Денежный 5" xfId="14"/>
    <cellStyle name="Денежный 6" xfId="15"/>
    <cellStyle name="Денежный 7" xfId="16"/>
    <cellStyle name="Денежный 8" xfId="17"/>
    <cellStyle name="Денежный 8 2" xfId="18"/>
    <cellStyle name="Денежный 8 3" xfId="19"/>
    <cellStyle name="Денежный 9" xfId="20"/>
    <cellStyle name="Денежный 9 2" xfId="21"/>
    <cellStyle name="Нейтральный 2" xfId="22"/>
    <cellStyle name="Обычный" xfId="0" builtinId="0"/>
    <cellStyle name="Обычный 10" xfId="55"/>
    <cellStyle name="Обычный 11" xfId="64"/>
    <cellStyle name="Обычный 2" xfId="23"/>
    <cellStyle name="Обычный 2 2" xfId="1"/>
    <cellStyle name="Обычный 2 2 2" xfId="24"/>
    <cellStyle name="Обычный 2 3" xfId="25"/>
    <cellStyle name="Обычный 2 3 2" xfId="26"/>
    <cellStyle name="Обычный 2 4" xfId="54"/>
    <cellStyle name="Обычный 2 4 2" xfId="60"/>
    <cellStyle name="Обычный 3" xfId="27"/>
    <cellStyle name="Обычный 3 2" xfId="28"/>
    <cellStyle name="Обычный 4" xfId="29"/>
    <cellStyle name="Обычный 4 2" xfId="30"/>
    <cellStyle name="Обычный 4 3" xfId="31"/>
    <cellStyle name="Обычный 4 3 2" xfId="32"/>
    <cellStyle name="Обычный 4 4" xfId="33"/>
    <cellStyle name="Обычный 5" xfId="34"/>
    <cellStyle name="Обычный 5 2" xfId="35"/>
    <cellStyle name="Обычный 5 3" xfId="36"/>
    <cellStyle name="Обычный 5 3 2" xfId="63"/>
    <cellStyle name="Обычный 6" xfId="37"/>
    <cellStyle name="Обычный 6 2" xfId="38"/>
    <cellStyle name="Обычный 7" xfId="39"/>
    <cellStyle name="Обычный 7 2" xfId="40"/>
    <cellStyle name="Обычный 7 2 2" xfId="41"/>
    <cellStyle name="Обычный 7 3" xfId="42"/>
    <cellStyle name="Обычный 8" xfId="43"/>
    <cellStyle name="Обычный 9" xfId="44"/>
    <cellStyle name="Обычный 9 2" xfId="59"/>
    <cellStyle name="Обычный_Лист1" xfId="57"/>
    <cellStyle name="Процентный" xfId="62" builtinId="5"/>
    <cellStyle name="Процентный 2" xfId="45"/>
    <cellStyle name="Процентный 2 2" xfId="66"/>
    <cellStyle name="Процентный 3" xfId="46"/>
    <cellStyle name="Процентный 3 2" xfId="65"/>
    <cellStyle name="Раздел" xfId="56"/>
    <cellStyle name="Стиль 1" xfId="47"/>
    <cellStyle name="УровеньСтрок_1_Excel_Ch19" xfId="48"/>
    <cellStyle name="Финансовый 2" xfId="49"/>
    <cellStyle name="Финансовый 2 2" xfId="50"/>
    <cellStyle name="Финансовый 2 3" xfId="51"/>
    <cellStyle name="Финансовый 3" xfId="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97C1"/>
      <color rgb="FFFF99CC"/>
      <color rgb="FFFFE285"/>
      <color rgb="FFFFD653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122758</xdr:colOff>
      <xdr:row>1</xdr:row>
      <xdr:rowOff>0</xdr:rowOff>
    </xdr:from>
    <xdr:to>
      <xdr:col>10</xdr:col>
      <xdr:colOff>0</xdr:colOff>
      <xdr:row>2</xdr:row>
      <xdr:rowOff>108798</xdr:rowOff>
    </xdr:to>
    <xdr:pic>
      <xdr:nvPicPr>
        <xdr:cNvPr id="2" name="Рисунок 1" descr="Максим  Стрельцов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08" t="16822" r="12205" b="28972"/>
        <a:stretch/>
      </xdr:blipFill>
      <xdr:spPr bwMode="auto">
        <a:xfrm>
          <a:off x="4818583" y="190500"/>
          <a:ext cx="486842" cy="346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13138</xdr:colOff>
      <xdr:row>13</xdr:row>
      <xdr:rowOff>32845</xdr:rowOff>
    </xdr:from>
    <xdr:to>
      <xdr:col>3</xdr:col>
      <xdr:colOff>118498</xdr:colOff>
      <xdr:row>15</xdr:row>
      <xdr:rowOff>157655</xdr:rowOff>
    </xdr:to>
    <xdr:pic>
      <xdr:nvPicPr>
        <xdr:cNvPr id="3" name="Рисунок 2" descr="http://im3-tub-ru.yandex.net/i?id=27844333-19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63" y="2461720"/>
          <a:ext cx="714960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275897</xdr:colOff>
      <xdr:row>13</xdr:row>
      <xdr:rowOff>65922</xdr:rowOff>
    </xdr:from>
    <xdr:to>
      <xdr:col>4</xdr:col>
      <xdr:colOff>275898</xdr:colOff>
      <xdr:row>16</xdr:row>
      <xdr:rowOff>59121</xdr:rowOff>
    </xdr:to>
    <xdr:pic>
      <xdr:nvPicPr>
        <xdr:cNvPr id="4" name="Рисунок 3" descr="http://im3-tub-ru.yandex.net/i?id=416878525-18-72&amp;n=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22" y="2494797"/>
          <a:ext cx="609601" cy="56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453258</xdr:colOff>
      <xdr:row>12</xdr:row>
      <xdr:rowOff>183931</xdr:rowOff>
    </xdr:from>
    <xdr:to>
      <xdr:col>6</xdr:col>
      <xdr:colOff>413620</xdr:colOff>
      <xdr:row>14</xdr:row>
      <xdr:rowOff>190172</xdr:rowOff>
    </xdr:to>
    <xdr:pic>
      <xdr:nvPicPr>
        <xdr:cNvPr id="5" name="Рисунок 4" descr="http://cs14115.vk.me/c312418/v312418606/8f35/zxPHxUQ8Jh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083" y="2431831"/>
          <a:ext cx="1179562" cy="377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558451</xdr:colOff>
      <xdr:row>13</xdr:row>
      <xdr:rowOff>59120</xdr:rowOff>
    </xdr:from>
    <xdr:to>
      <xdr:col>10</xdr:col>
      <xdr:colOff>8349</xdr:colOff>
      <xdr:row>15</xdr:row>
      <xdr:rowOff>59120</xdr:rowOff>
    </xdr:to>
    <xdr:pic>
      <xdr:nvPicPr>
        <xdr:cNvPr id="6" name="Рисунок 5" descr="http://cs314928.vk.me/v314928091/461d/PRjPMKzHII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476" y="2487995"/>
          <a:ext cx="188829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15528</xdr:colOff>
      <xdr:row>16</xdr:row>
      <xdr:rowOff>108464</xdr:rowOff>
    </xdr:from>
    <xdr:to>
      <xdr:col>3</xdr:col>
      <xdr:colOff>109285</xdr:colOff>
      <xdr:row>20</xdr:row>
      <xdr:rowOff>70529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11" y="3110481"/>
          <a:ext cx="704671" cy="724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12941</xdr:colOff>
      <xdr:row>4</xdr:row>
      <xdr:rowOff>0</xdr:rowOff>
    </xdr:to>
    <xdr:sp macro="" textlink="">
      <xdr:nvSpPr>
        <xdr:cNvPr id="2" name="Прямоугольник 1"/>
        <xdr:cNvSpPr/>
      </xdr:nvSpPr>
      <xdr:spPr>
        <a:xfrm>
          <a:off x="607219" y="190500"/>
          <a:ext cx="3072847" cy="571500"/>
        </a:xfrm>
        <a:prstGeom prst="rect">
          <a:avLst/>
        </a:prstGeom>
        <a:solidFill>
          <a:srgbClr val="80B3D2"/>
        </a:solidFill>
        <a:ln w="3175">
          <a:solidFill>
            <a:srgbClr val="418BB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solidFill>
                <a:schemeClr val="bg1"/>
              </a:solidFill>
            </a:rPr>
            <a:t>Рассчитать итоговую стоимость, используя функцию СУММПРОИЗВ() и формулу массива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PERS\CAPRAP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reltsov@gmail.com" TargetMode="External"/><Relationship Id="rId2" Type="http://schemas.openxmlformats.org/officeDocument/2006/relationships/hyperlink" Target="http://www.vk.com/mstreltsov" TargetMode="External"/><Relationship Id="rId1" Type="http://schemas.openxmlformats.org/officeDocument/2006/relationships/hyperlink" Target="http://excel-online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U26"/>
  <sheetViews>
    <sheetView showGridLines="0" zoomScale="145" zoomScaleNormal="145" workbookViewId="0">
      <selection activeCell="H18" sqref="H18"/>
    </sheetView>
  </sheetViews>
  <sheetFormatPr defaultRowHeight="15" x14ac:dyDescent="0.25"/>
  <cols>
    <col min="1" max="1" width="3.28515625" customWidth="1"/>
    <col min="2" max="2" width="3.140625" customWidth="1"/>
    <col min="3" max="3" width="9.140625" customWidth="1"/>
    <col min="10" max="10" width="9.140625" customWidth="1"/>
  </cols>
  <sheetData>
    <row r="2" spans="2:21" ht="18.75" x14ac:dyDescent="0.3">
      <c r="C2" s="64" t="s">
        <v>198</v>
      </c>
      <c r="D2" s="65"/>
      <c r="E2" s="65"/>
      <c r="F2" s="65"/>
      <c r="G2" s="65"/>
      <c r="H2" s="65"/>
      <c r="I2" s="65"/>
      <c r="J2" s="65"/>
    </row>
    <row r="3" spans="2:21" x14ac:dyDescent="0.25">
      <c r="B3" s="66"/>
      <c r="C3" s="67" t="s">
        <v>188</v>
      </c>
      <c r="D3" s="66"/>
      <c r="E3" s="66"/>
      <c r="F3" s="47" t="s">
        <v>199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1" x14ac:dyDescent="0.25">
      <c r="B4" s="66"/>
      <c r="C4" s="47" t="s">
        <v>361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2:21" x14ac:dyDescent="0.25">
      <c r="B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1" x14ac:dyDescent="0.25">
      <c r="B6" s="66"/>
      <c r="C6" s="68" t="s">
        <v>200</v>
      </c>
      <c r="D6" s="66"/>
      <c r="E6" s="66"/>
      <c r="F6" s="66"/>
      <c r="G6" s="66"/>
      <c r="H6" s="66"/>
      <c r="I6" s="66"/>
      <c r="J6" s="66"/>
      <c r="K6" s="66"/>
    </row>
    <row r="7" spans="2:21" x14ac:dyDescent="0.25">
      <c r="B7" s="69" t="s">
        <v>189</v>
      </c>
      <c r="C7" s="70" t="s">
        <v>201</v>
      </c>
      <c r="D7" s="70"/>
      <c r="E7" s="70"/>
      <c r="F7" s="70"/>
      <c r="G7" s="70"/>
      <c r="H7" s="70"/>
      <c r="I7" s="70"/>
      <c r="J7" s="70"/>
      <c r="K7" s="66"/>
    </row>
    <row r="8" spans="2:21" x14ac:dyDescent="0.25">
      <c r="B8" s="70"/>
      <c r="C8" s="70" t="s">
        <v>202</v>
      </c>
      <c r="D8" s="70"/>
      <c r="E8" s="70"/>
      <c r="F8" s="70"/>
      <c r="G8" s="70"/>
      <c r="H8" s="70"/>
      <c r="I8" s="70"/>
      <c r="J8" s="70"/>
      <c r="K8" s="66"/>
    </row>
    <row r="9" spans="2:21" x14ac:dyDescent="0.25">
      <c r="B9" s="71" t="s">
        <v>190</v>
      </c>
      <c r="C9" s="70" t="s">
        <v>203</v>
      </c>
      <c r="D9" s="70"/>
      <c r="E9" s="70"/>
      <c r="F9" s="70"/>
      <c r="G9" s="70"/>
      <c r="H9" s="70"/>
      <c r="I9" s="70"/>
      <c r="J9" s="70"/>
      <c r="K9" s="66"/>
      <c r="U9" s="66"/>
    </row>
    <row r="10" spans="2:21" x14ac:dyDescent="0.25">
      <c r="B10" s="71"/>
      <c r="C10" s="70" t="s">
        <v>204</v>
      </c>
      <c r="D10" s="70"/>
      <c r="E10" s="70"/>
      <c r="F10" s="70"/>
      <c r="G10" s="70"/>
      <c r="H10" s="70"/>
      <c r="I10" s="70"/>
      <c r="J10" s="70"/>
      <c r="K10" s="66"/>
      <c r="U10" s="66"/>
    </row>
    <row r="11" spans="2:21" x14ac:dyDescent="0.25">
      <c r="B11" s="71" t="s">
        <v>191</v>
      </c>
      <c r="C11" s="70" t="s">
        <v>192</v>
      </c>
      <c r="D11" s="70"/>
      <c r="E11" s="70"/>
      <c r="F11" s="70"/>
      <c r="G11" s="70"/>
      <c r="H11" s="70"/>
      <c r="I11" s="70"/>
      <c r="J11" s="70"/>
      <c r="K11" s="66"/>
    </row>
    <row r="12" spans="2:21" x14ac:dyDescent="0.25">
      <c r="B12" s="70"/>
      <c r="C12" s="72" t="s">
        <v>360</v>
      </c>
      <c r="D12" s="70"/>
      <c r="E12" s="70"/>
      <c r="F12" s="70"/>
      <c r="G12" s="70"/>
      <c r="H12" s="70"/>
      <c r="I12" s="70"/>
      <c r="J12" s="70"/>
    </row>
    <row r="13" spans="2:21" ht="7.5" customHeight="1" x14ac:dyDescent="0.25">
      <c r="K13" s="66"/>
    </row>
    <row r="14" spans="2:21" x14ac:dyDescent="0.25">
      <c r="K14" s="66"/>
    </row>
    <row r="15" spans="2:21" x14ac:dyDescent="0.25"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2:2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2:11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2:1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1" x14ac:dyDescent="0.25"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2" spans="2:11" x14ac:dyDescent="0.25">
      <c r="B22" s="66"/>
      <c r="C22" s="73" t="s">
        <v>205</v>
      </c>
      <c r="D22" s="74"/>
      <c r="E22" s="74"/>
      <c r="F22" s="74"/>
      <c r="G22" s="74"/>
      <c r="H22" s="66"/>
      <c r="I22" s="66"/>
      <c r="J22" s="66"/>
    </row>
    <row r="23" spans="2:11" x14ac:dyDescent="0.25">
      <c r="B23" s="75" t="s">
        <v>189</v>
      </c>
      <c r="C23" s="76" t="s">
        <v>206</v>
      </c>
      <c r="D23" s="76"/>
      <c r="E23" s="76"/>
      <c r="F23" s="76"/>
      <c r="G23" s="76"/>
      <c r="H23" s="76"/>
      <c r="I23" s="76"/>
      <c r="J23" s="76"/>
    </row>
    <row r="24" spans="2:11" x14ac:dyDescent="0.25">
      <c r="B24" s="76"/>
      <c r="C24" s="76" t="s">
        <v>207</v>
      </c>
      <c r="D24" s="76"/>
      <c r="E24" s="76"/>
      <c r="F24" s="76"/>
      <c r="G24" s="76"/>
      <c r="H24" s="76"/>
      <c r="I24" s="76"/>
      <c r="J24" s="76"/>
    </row>
    <row r="25" spans="2:11" x14ac:dyDescent="0.25">
      <c r="B25" s="75" t="s">
        <v>190</v>
      </c>
      <c r="C25" s="76" t="s">
        <v>208</v>
      </c>
      <c r="D25" s="76"/>
      <c r="E25" s="76"/>
      <c r="F25" s="76"/>
      <c r="G25" s="76"/>
      <c r="H25" s="76"/>
      <c r="I25" s="76"/>
      <c r="J25" s="76"/>
    </row>
    <row r="26" spans="2:11" x14ac:dyDescent="0.25">
      <c r="B26" s="75" t="s">
        <v>191</v>
      </c>
      <c r="C26" s="76" t="s">
        <v>209</v>
      </c>
      <c r="D26" s="76"/>
      <c r="E26" s="76"/>
      <c r="F26" s="76"/>
      <c r="G26" s="76"/>
      <c r="H26" s="76"/>
      <c r="I26" s="76"/>
      <c r="J26" s="76"/>
    </row>
  </sheetData>
  <sheetProtection algorithmName="SHA-512" hashValue="ut43Xxda48yKHpS8hYGynZ5sWraILfoXNOzjKeHWNro0kDaEeJgrrOly/jt0vj1AFacHOxvEVk03LFSHLjj+2g==" saltValue="n2atMvb8CWQiqi6dHfMKlA==" spinCount="100000" sheet="1" objects="1" scenarios="1"/>
  <hyperlinks>
    <hyperlink ref="C3" r:id="rId1"/>
    <hyperlink ref="C4" r:id="rId2"/>
    <hyperlink ref="F3" r:id="rId3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821"/>
  <sheetViews>
    <sheetView topLeftCell="A31" zoomScale="130" zoomScaleNormal="130" workbookViewId="0">
      <selection activeCell="F16" sqref="F16"/>
    </sheetView>
  </sheetViews>
  <sheetFormatPr defaultRowHeight="15" x14ac:dyDescent="0.25"/>
  <cols>
    <col min="1" max="1" width="3.7109375" style="152" customWidth="1"/>
    <col min="2" max="2" width="12.7109375" bestFit="1" customWidth="1"/>
    <col min="3" max="3" width="19.140625" bestFit="1" customWidth="1"/>
    <col min="4" max="4" width="13.85546875" customWidth="1"/>
    <col min="5" max="5" width="11.42578125" bestFit="1" customWidth="1"/>
    <col min="6" max="6" width="10.7109375" bestFit="1" customWidth="1"/>
  </cols>
  <sheetData>
    <row r="1" spans="1:7" x14ac:dyDescent="0.25">
      <c r="A1" s="135"/>
      <c r="B1" s="78" t="s">
        <v>302</v>
      </c>
      <c r="C1" s="78"/>
      <c r="D1" s="78"/>
      <c r="E1" s="78"/>
      <c r="F1" s="78"/>
      <c r="G1" s="79"/>
    </row>
    <row r="3" spans="1:7" x14ac:dyDescent="0.25">
      <c r="A3" s="152" t="s">
        <v>189</v>
      </c>
      <c r="B3" s="24" t="s">
        <v>303</v>
      </c>
    </row>
    <row r="5" spans="1:7" x14ac:dyDescent="0.25">
      <c r="B5" s="100" t="s">
        <v>102</v>
      </c>
      <c r="C5" s="100" t="s">
        <v>304</v>
      </c>
      <c r="D5" s="100" t="s">
        <v>103</v>
      </c>
    </row>
    <row r="6" spans="1:7" x14ac:dyDescent="0.25">
      <c r="B6" s="102" t="s">
        <v>107</v>
      </c>
      <c r="C6" s="109"/>
      <c r="D6" s="109"/>
    </row>
    <row r="7" spans="1:7" x14ac:dyDescent="0.25">
      <c r="B7" s="102" t="s">
        <v>114</v>
      </c>
      <c r="C7" s="109"/>
      <c r="D7" s="109"/>
    </row>
    <row r="8" spans="1:7" x14ac:dyDescent="0.25">
      <c r="B8" s="102" t="s">
        <v>116</v>
      </c>
      <c r="C8" s="109"/>
      <c r="D8" s="109"/>
    </row>
    <row r="9" spans="1:7" x14ac:dyDescent="0.25">
      <c r="B9" s="102" t="s">
        <v>113</v>
      </c>
      <c r="C9" s="109"/>
      <c r="D9" s="109"/>
    </row>
    <row r="10" spans="1:7" x14ac:dyDescent="0.25">
      <c r="B10" s="102" t="s">
        <v>112</v>
      </c>
      <c r="C10" s="109"/>
      <c r="D10" s="109"/>
    </row>
    <row r="11" spans="1:7" x14ac:dyDescent="0.25">
      <c r="B11" s="102" t="s">
        <v>115</v>
      </c>
      <c r="C11" s="109"/>
      <c r="D11" s="109"/>
    </row>
    <row r="12" spans="1:7" x14ac:dyDescent="0.25">
      <c r="B12" s="102" t="s">
        <v>110</v>
      </c>
      <c r="C12" s="109"/>
      <c r="D12" s="109"/>
    </row>
    <row r="13" spans="1:7" x14ac:dyDescent="0.25">
      <c r="B13" s="102" t="s">
        <v>108</v>
      </c>
      <c r="C13" s="109"/>
      <c r="D13" s="109"/>
    </row>
    <row r="14" spans="1:7" x14ac:dyDescent="0.25">
      <c r="B14" s="102" t="s">
        <v>111</v>
      </c>
      <c r="C14" s="109"/>
      <c r="D14" s="109"/>
    </row>
    <row r="16" spans="1:7" x14ac:dyDescent="0.25">
      <c r="A16" s="152" t="s">
        <v>294</v>
      </c>
      <c r="B16" s="24" t="s">
        <v>305</v>
      </c>
    </row>
    <row r="17" spans="1:6" x14ac:dyDescent="0.25">
      <c r="A17" s="152" t="s">
        <v>306</v>
      </c>
      <c r="B17" s="24" t="s">
        <v>307</v>
      </c>
    </row>
    <row r="18" spans="1:6" x14ac:dyDescent="0.25">
      <c r="A18" s="152" t="s">
        <v>308</v>
      </c>
      <c r="B18" s="24" t="s">
        <v>309</v>
      </c>
    </row>
    <row r="19" spans="1:6" x14ac:dyDescent="0.25">
      <c r="A19" s="152" t="s">
        <v>310</v>
      </c>
      <c r="B19" s="24" t="s">
        <v>311</v>
      </c>
    </row>
    <row r="20" spans="1:6" x14ac:dyDescent="0.25">
      <c r="A20" s="152" t="s">
        <v>312</v>
      </c>
      <c r="B20" s="24" t="s">
        <v>313</v>
      </c>
    </row>
    <row r="22" spans="1:6" x14ac:dyDescent="0.25">
      <c r="B22" s="100" t="s">
        <v>101</v>
      </c>
      <c r="C22" s="100" t="s">
        <v>102</v>
      </c>
      <c r="D22" s="100" t="s">
        <v>103</v>
      </c>
      <c r="E22" s="100" t="s">
        <v>104</v>
      </c>
      <c r="F22" s="100" t="s">
        <v>105</v>
      </c>
    </row>
    <row r="23" spans="1:6" x14ac:dyDescent="0.25">
      <c r="B23" s="34" t="s">
        <v>106</v>
      </c>
      <c r="C23" s="34" t="s">
        <v>107</v>
      </c>
      <c r="D23" s="35">
        <v>46578</v>
      </c>
      <c r="E23" s="36">
        <v>40514</v>
      </c>
      <c r="F23" s="34">
        <v>113901</v>
      </c>
    </row>
    <row r="24" spans="1:6" x14ac:dyDescent="0.25">
      <c r="B24" s="34" t="s">
        <v>106</v>
      </c>
      <c r="C24" s="34" t="s">
        <v>108</v>
      </c>
      <c r="D24" s="35">
        <v>19621.8</v>
      </c>
      <c r="E24" s="36">
        <v>40517</v>
      </c>
      <c r="F24" s="34">
        <v>113902</v>
      </c>
    </row>
    <row r="25" spans="1:6" x14ac:dyDescent="0.25">
      <c r="B25" s="34" t="s">
        <v>106</v>
      </c>
      <c r="C25" s="34" t="s">
        <v>107</v>
      </c>
      <c r="D25" s="35">
        <v>107937</v>
      </c>
      <c r="E25" s="36">
        <v>40513</v>
      </c>
      <c r="F25" s="34">
        <v>113903</v>
      </c>
    </row>
    <row r="26" spans="1:6" x14ac:dyDescent="0.25">
      <c r="B26" s="34" t="s">
        <v>106</v>
      </c>
      <c r="C26" s="34" t="s">
        <v>108</v>
      </c>
      <c r="D26" s="35">
        <v>43344</v>
      </c>
      <c r="E26" s="36">
        <v>40518</v>
      </c>
      <c r="F26" s="34">
        <v>113904</v>
      </c>
    </row>
    <row r="27" spans="1:6" x14ac:dyDescent="0.25">
      <c r="B27" s="34" t="s">
        <v>109</v>
      </c>
      <c r="C27" s="34" t="s">
        <v>110</v>
      </c>
      <c r="D27" s="35">
        <v>16698.599999999999</v>
      </c>
      <c r="E27" s="36">
        <v>40525</v>
      </c>
      <c r="F27" s="34">
        <v>113905</v>
      </c>
    </row>
    <row r="28" spans="1:6" x14ac:dyDescent="0.25">
      <c r="B28" s="34" t="s">
        <v>109</v>
      </c>
      <c r="C28" s="34" t="s">
        <v>111</v>
      </c>
      <c r="D28" s="35">
        <v>74715</v>
      </c>
      <c r="E28" s="36">
        <v>40517</v>
      </c>
      <c r="F28" s="34">
        <v>113906</v>
      </c>
    </row>
    <row r="29" spans="1:6" x14ac:dyDescent="0.25">
      <c r="B29" s="34" t="s">
        <v>106</v>
      </c>
      <c r="C29" s="34" t="s">
        <v>108</v>
      </c>
      <c r="D29" s="35">
        <v>15534</v>
      </c>
      <c r="E29" s="36">
        <v>40519</v>
      </c>
      <c r="F29" s="34">
        <v>113907</v>
      </c>
    </row>
    <row r="30" spans="1:6" x14ac:dyDescent="0.25">
      <c r="B30" s="34" t="s">
        <v>106</v>
      </c>
      <c r="C30" s="34" t="s">
        <v>107</v>
      </c>
      <c r="D30" s="35">
        <v>33597</v>
      </c>
      <c r="E30" s="36">
        <v>40524</v>
      </c>
      <c r="F30" s="34">
        <v>113908</v>
      </c>
    </row>
    <row r="31" spans="1:6" x14ac:dyDescent="0.25">
      <c r="B31" s="34" t="s">
        <v>109</v>
      </c>
      <c r="C31" s="34" t="s">
        <v>110</v>
      </c>
      <c r="D31" s="35">
        <v>13200</v>
      </c>
      <c r="E31" s="36">
        <v>40518</v>
      </c>
      <c r="F31" s="34">
        <v>113909</v>
      </c>
    </row>
    <row r="32" spans="1:6" x14ac:dyDescent="0.25">
      <c r="B32" s="34" t="s">
        <v>109</v>
      </c>
      <c r="C32" s="34" t="s">
        <v>112</v>
      </c>
      <c r="D32" s="35">
        <v>55902</v>
      </c>
      <c r="E32" s="36">
        <v>40512</v>
      </c>
      <c r="F32" s="34">
        <v>113910</v>
      </c>
    </row>
    <row r="33" spans="2:6" x14ac:dyDescent="0.25">
      <c r="B33" s="34" t="s">
        <v>106</v>
      </c>
      <c r="C33" s="34" t="s">
        <v>113</v>
      </c>
      <c r="D33" s="35">
        <v>48446.400000000001</v>
      </c>
      <c r="E33" s="36">
        <v>40525</v>
      </c>
      <c r="F33" s="34">
        <v>113911</v>
      </c>
    </row>
    <row r="34" spans="2:6" x14ac:dyDescent="0.25">
      <c r="B34" s="34" t="s">
        <v>106</v>
      </c>
      <c r="C34" s="34" t="s">
        <v>107</v>
      </c>
      <c r="D34" s="35">
        <v>3024</v>
      </c>
      <c r="E34" s="36">
        <v>40527</v>
      </c>
      <c r="F34" s="34">
        <v>113912</v>
      </c>
    </row>
    <row r="35" spans="2:6" x14ac:dyDescent="0.25">
      <c r="B35" s="34" t="s">
        <v>106</v>
      </c>
      <c r="C35" s="34" t="s">
        <v>107</v>
      </c>
      <c r="D35" s="35">
        <v>45139.5</v>
      </c>
      <c r="E35" s="36">
        <v>40531</v>
      </c>
      <c r="F35" s="34">
        <v>113913</v>
      </c>
    </row>
    <row r="36" spans="2:6" x14ac:dyDescent="0.25">
      <c r="B36" s="34" t="s">
        <v>106</v>
      </c>
      <c r="C36" s="34" t="s">
        <v>107</v>
      </c>
      <c r="D36" s="35">
        <v>13440</v>
      </c>
      <c r="E36" s="36">
        <v>40532</v>
      </c>
      <c r="F36" s="34">
        <v>113914</v>
      </c>
    </row>
    <row r="37" spans="2:6" x14ac:dyDescent="0.25">
      <c r="B37" s="34" t="s">
        <v>106</v>
      </c>
      <c r="C37" s="34" t="s">
        <v>114</v>
      </c>
      <c r="D37" s="35">
        <v>17520</v>
      </c>
      <c r="E37" s="36">
        <v>40527</v>
      </c>
      <c r="F37" s="34">
        <v>113915</v>
      </c>
    </row>
    <row r="38" spans="2:6" x14ac:dyDescent="0.25">
      <c r="B38" s="34" t="s">
        <v>109</v>
      </c>
      <c r="C38" s="34" t="s">
        <v>111</v>
      </c>
      <c r="D38" s="35">
        <v>56214</v>
      </c>
      <c r="E38" s="36">
        <v>40533</v>
      </c>
      <c r="F38" s="34">
        <v>113916</v>
      </c>
    </row>
    <row r="39" spans="2:6" x14ac:dyDescent="0.25">
      <c r="B39" s="34" t="s">
        <v>109</v>
      </c>
      <c r="C39" s="34" t="s">
        <v>112</v>
      </c>
      <c r="D39" s="35">
        <v>20868.599999999999</v>
      </c>
      <c r="E39" s="36">
        <v>40556</v>
      </c>
      <c r="F39" s="34">
        <v>113917</v>
      </c>
    </row>
    <row r="40" spans="2:6" x14ac:dyDescent="0.25">
      <c r="B40" s="34" t="s">
        <v>106</v>
      </c>
      <c r="C40" s="34" t="s">
        <v>115</v>
      </c>
      <c r="D40" s="35">
        <v>35280</v>
      </c>
      <c r="E40" s="36">
        <v>40545</v>
      </c>
      <c r="F40" s="34">
        <v>113918</v>
      </c>
    </row>
    <row r="41" spans="2:6" x14ac:dyDescent="0.25">
      <c r="B41" s="34" t="s">
        <v>106</v>
      </c>
      <c r="C41" s="34" t="s">
        <v>108</v>
      </c>
      <c r="D41" s="35">
        <v>10396.799999999999</v>
      </c>
      <c r="E41" s="36">
        <v>40533</v>
      </c>
      <c r="F41" s="34">
        <v>113919</v>
      </c>
    </row>
    <row r="42" spans="2:6" x14ac:dyDescent="0.25">
      <c r="B42" s="34" t="s">
        <v>106</v>
      </c>
      <c r="C42" s="34" t="s">
        <v>107</v>
      </c>
      <c r="D42" s="35">
        <v>106098</v>
      </c>
      <c r="E42" s="36">
        <v>40539</v>
      </c>
      <c r="F42" s="34">
        <v>113920</v>
      </c>
    </row>
    <row r="43" spans="2:6" x14ac:dyDescent="0.25">
      <c r="B43" s="34" t="s">
        <v>106</v>
      </c>
      <c r="C43" s="34" t="s">
        <v>114</v>
      </c>
      <c r="D43" s="35">
        <v>33036</v>
      </c>
      <c r="E43" s="36">
        <v>40535</v>
      </c>
      <c r="F43" s="34">
        <v>113921</v>
      </c>
    </row>
    <row r="44" spans="2:6" x14ac:dyDescent="0.25">
      <c r="B44" s="34" t="s">
        <v>109</v>
      </c>
      <c r="C44" s="34" t="s">
        <v>110</v>
      </c>
      <c r="D44" s="35">
        <v>19266</v>
      </c>
      <c r="E44" s="36">
        <v>40542</v>
      </c>
      <c r="F44" s="34">
        <v>113922</v>
      </c>
    </row>
    <row r="45" spans="2:6" x14ac:dyDescent="0.25">
      <c r="B45" s="34" t="s">
        <v>106</v>
      </c>
      <c r="C45" s="34" t="s">
        <v>113</v>
      </c>
      <c r="D45" s="35">
        <v>41280</v>
      </c>
      <c r="E45" s="36">
        <v>40535</v>
      </c>
      <c r="F45" s="34">
        <v>113923</v>
      </c>
    </row>
    <row r="46" spans="2:6" x14ac:dyDescent="0.25">
      <c r="B46" s="34" t="s">
        <v>109</v>
      </c>
      <c r="C46" s="34" t="s">
        <v>112</v>
      </c>
      <c r="D46" s="35">
        <v>1440</v>
      </c>
      <c r="E46" s="36">
        <v>40563</v>
      </c>
      <c r="F46" s="34">
        <v>113924</v>
      </c>
    </row>
    <row r="47" spans="2:6" x14ac:dyDescent="0.25">
      <c r="B47" s="34" t="s">
        <v>109</v>
      </c>
      <c r="C47" s="34" t="s">
        <v>112</v>
      </c>
      <c r="D47" s="35">
        <v>43680</v>
      </c>
      <c r="E47" s="36">
        <v>40539</v>
      </c>
      <c r="F47" s="34">
        <v>113925</v>
      </c>
    </row>
    <row r="48" spans="2:6" x14ac:dyDescent="0.25">
      <c r="B48" s="34" t="s">
        <v>106</v>
      </c>
      <c r="C48" s="34" t="s">
        <v>108</v>
      </c>
      <c r="D48" s="35">
        <v>61118.400000000001</v>
      </c>
      <c r="E48" s="36">
        <v>40545</v>
      </c>
      <c r="F48" s="34">
        <v>113926</v>
      </c>
    </row>
    <row r="49" spans="2:6" x14ac:dyDescent="0.25">
      <c r="B49" s="34" t="s">
        <v>109</v>
      </c>
      <c r="C49" s="34" t="s">
        <v>112</v>
      </c>
      <c r="D49" s="35">
        <v>16158</v>
      </c>
      <c r="E49" s="36">
        <v>40549</v>
      </c>
      <c r="F49" s="34">
        <v>113927</v>
      </c>
    </row>
    <row r="50" spans="2:6" x14ac:dyDescent="0.25">
      <c r="B50" s="34" t="s">
        <v>106</v>
      </c>
      <c r="C50" s="34" t="s">
        <v>113</v>
      </c>
      <c r="D50" s="35">
        <v>8755.2000000000007</v>
      </c>
      <c r="E50" s="36">
        <v>40542</v>
      </c>
      <c r="F50" s="34">
        <v>113928</v>
      </c>
    </row>
    <row r="51" spans="2:6" x14ac:dyDescent="0.25">
      <c r="B51" s="34" t="s">
        <v>106</v>
      </c>
      <c r="C51" s="34" t="s">
        <v>114</v>
      </c>
      <c r="D51" s="35">
        <v>12600</v>
      </c>
      <c r="E51" s="36">
        <v>40547</v>
      </c>
      <c r="F51" s="34">
        <v>113929</v>
      </c>
    </row>
    <row r="52" spans="2:6" x14ac:dyDescent="0.25">
      <c r="B52" s="34" t="s">
        <v>106</v>
      </c>
      <c r="C52" s="34" t="s">
        <v>115</v>
      </c>
      <c r="D52" s="35">
        <v>36024</v>
      </c>
      <c r="E52" s="36">
        <v>40546</v>
      </c>
      <c r="F52" s="34">
        <v>113930</v>
      </c>
    </row>
    <row r="53" spans="2:6" x14ac:dyDescent="0.25">
      <c r="B53" s="34" t="s">
        <v>106</v>
      </c>
      <c r="C53" s="34" t="s">
        <v>114</v>
      </c>
      <c r="D53" s="35">
        <v>44664</v>
      </c>
      <c r="E53" s="36">
        <v>40549</v>
      </c>
      <c r="F53" s="34">
        <v>113931</v>
      </c>
    </row>
    <row r="54" spans="2:6" x14ac:dyDescent="0.25">
      <c r="B54" s="34" t="s">
        <v>106</v>
      </c>
      <c r="C54" s="34" t="s">
        <v>114</v>
      </c>
      <c r="D54" s="35">
        <v>10530</v>
      </c>
      <c r="E54" s="36">
        <v>40549</v>
      </c>
      <c r="F54" s="34">
        <v>113932</v>
      </c>
    </row>
    <row r="55" spans="2:6" x14ac:dyDescent="0.25">
      <c r="B55" s="34" t="s">
        <v>106</v>
      </c>
      <c r="C55" s="34" t="s">
        <v>115</v>
      </c>
      <c r="D55" s="35">
        <v>18396</v>
      </c>
      <c r="E55" s="36">
        <v>40576</v>
      </c>
      <c r="F55" s="34">
        <v>113933</v>
      </c>
    </row>
    <row r="56" spans="2:6" x14ac:dyDescent="0.25">
      <c r="B56" s="34" t="s">
        <v>106</v>
      </c>
      <c r="C56" s="34" t="s">
        <v>107</v>
      </c>
      <c r="D56" s="35">
        <v>2595</v>
      </c>
      <c r="E56" s="36">
        <v>40554</v>
      </c>
      <c r="F56" s="34">
        <v>113934</v>
      </c>
    </row>
    <row r="57" spans="2:6" x14ac:dyDescent="0.25">
      <c r="B57" s="34" t="s">
        <v>106</v>
      </c>
      <c r="C57" s="34" t="s">
        <v>107</v>
      </c>
      <c r="D57" s="35">
        <v>4662</v>
      </c>
      <c r="E57" s="36">
        <v>40554</v>
      </c>
      <c r="F57" s="34">
        <v>113935</v>
      </c>
    </row>
    <row r="58" spans="2:6" x14ac:dyDescent="0.25">
      <c r="B58" s="34" t="s">
        <v>106</v>
      </c>
      <c r="C58" s="34" t="s">
        <v>108</v>
      </c>
      <c r="D58" s="35">
        <v>42444</v>
      </c>
      <c r="E58" s="36">
        <v>40556</v>
      </c>
      <c r="F58" s="34">
        <v>113936</v>
      </c>
    </row>
    <row r="59" spans="2:6" x14ac:dyDescent="0.25">
      <c r="B59" s="34" t="s">
        <v>106</v>
      </c>
      <c r="C59" s="34" t="s">
        <v>107</v>
      </c>
      <c r="D59" s="35">
        <v>35111.1</v>
      </c>
      <c r="E59" s="36">
        <v>40560</v>
      </c>
      <c r="F59" s="34">
        <v>113937</v>
      </c>
    </row>
    <row r="60" spans="2:6" x14ac:dyDescent="0.25">
      <c r="B60" s="34" t="s">
        <v>106</v>
      </c>
      <c r="C60" s="34" t="s">
        <v>113</v>
      </c>
      <c r="D60" s="35">
        <v>52300.800000000003</v>
      </c>
      <c r="E60" s="36">
        <v>40559</v>
      </c>
      <c r="F60" s="34">
        <v>113938</v>
      </c>
    </row>
    <row r="61" spans="2:6" x14ac:dyDescent="0.25">
      <c r="B61" s="34" t="s">
        <v>106</v>
      </c>
      <c r="C61" s="34" t="s">
        <v>114</v>
      </c>
      <c r="D61" s="35">
        <v>90480</v>
      </c>
      <c r="E61" s="36">
        <v>40563</v>
      </c>
      <c r="F61" s="34">
        <v>113939</v>
      </c>
    </row>
    <row r="62" spans="2:6" x14ac:dyDescent="0.25">
      <c r="B62" s="34" t="s">
        <v>106</v>
      </c>
      <c r="C62" s="34" t="s">
        <v>114</v>
      </c>
      <c r="D62" s="35">
        <v>24570</v>
      </c>
      <c r="E62" s="36">
        <v>40561</v>
      </c>
      <c r="F62" s="34">
        <v>113940</v>
      </c>
    </row>
    <row r="63" spans="2:6" x14ac:dyDescent="0.25">
      <c r="B63" s="34" t="s">
        <v>106</v>
      </c>
      <c r="C63" s="34" t="s">
        <v>107</v>
      </c>
      <c r="D63" s="35">
        <v>2403</v>
      </c>
      <c r="E63" s="36">
        <v>40567</v>
      </c>
      <c r="F63" s="34">
        <v>113941</v>
      </c>
    </row>
    <row r="64" spans="2:6" x14ac:dyDescent="0.25">
      <c r="B64" s="34" t="s">
        <v>109</v>
      </c>
      <c r="C64" s="34" t="s">
        <v>116</v>
      </c>
      <c r="D64" s="35">
        <v>14382</v>
      </c>
      <c r="E64" s="36">
        <v>40561</v>
      </c>
      <c r="F64" s="34">
        <v>113942</v>
      </c>
    </row>
    <row r="65" spans="2:6" x14ac:dyDescent="0.25">
      <c r="B65" s="34" t="s">
        <v>106</v>
      </c>
      <c r="C65" s="34" t="s">
        <v>114</v>
      </c>
      <c r="D65" s="35">
        <v>65070</v>
      </c>
      <c r="E65" s="36">
        <v>40567</v>
      </c>
      <c r="F65" s="34">
        <v>113943</v>
      </c>
    </row>
    <row r="66" spans="2:6" x14ac:dyDescent="0.25">
      <c r="B66" s="34" t="s">
        <v>109</v>
      </c>
      <c r="C66" s="34" t="s">
        <v>112</v>
      </c>
      <c r="D66" s="35">
        <v>14925.6</v>
      </c>
      <c r="E66" s="36">
        <v>40568</v>
      </c>
      <c r="F66" s="34">
        <v>113944</v>
      </c>
    </row>
    <row r="67" spans="2:6" x14ac:dyDescent="0.25">
      <c r="B67" s="34" t="s">
        <v>106</v>
      </c>
      <c r="C67" s="34" t="s">
        <v>113</v>
      </c>
      <c r="D67" s="35">
        <v>38880</v>
      </c>
      <c r="E67" s="36">
        <v>40566</v>
      </c>
      <c r="F67" s="34">
        <v>113945</v>
      </c>
    </row>
    <row r="68" spans="2:6" x14ac:dyDescent="0.25">
      <c r="B68" s="34" t="s">
        <v>106</v>
      </c>
      <c r="C68" s="34" t="s">
        <v>113</v>
      </c>
      <c r="D68" s="35">
        <v>25461</v>
      </c>
      <c r="E68" s="36">
        <v>40575</v>
      </c>
      <c r="F68" s="34">
        <v>113946</v>
      </c>
    </row>
    <row r="69" spans="2:6" x14ac:dyDescent="0.25">
      <c r="B69" s="34" t="s">
        <v>106</v>
      </c>
      <c r="C69" s="34" t="s">
        <v>107</v>
      </c>
      <c r="D69" s="35">
        <v>56628</v>
      </c>
      <c r="E69" s="36">
        <v>40569</v>
      </c>
      <c r="F69" s="34">
        <v>113947</v>
      </c>
    </row>
    <row r="70" spans="2:6" x14ac:dyDescent="0.25">
      <c r="B70" s="34" t="s">
        <v>106</v>
      </c>
      <c r="C70" s="34" t="s">
        <v>115</v>
      </c>
      <c r="D70" s="35">
        <v>3648</v>
      </c>
      <c r="E70" s="36">
        <v>40574</v>
      </c>
      <c r="F70" s="34">
        <v>113948</v>
      </c>
    </row>
    <row r="71" spans="2:6" x14ac:dyDescent="0.25">
      <c r="B71" s="34" t="s">
        <v>109</v>
      </c>
      <c r="C71" s="34" t="s">
        <v>112</v>
      </c>
      <c r="D71" s="35">
        <v>31518</v>
      </c>
      <c r="E71" s="36">
        <v>40575</v>
      </c>
      <c r="F71" s="34">
        <v>113949</v>
      </c>
    </row>
    <row r="72" spans="2:6" x14ac:dyDescent="0.25">
      <c r="B72" s="34" t="s">
        <v>109</v>
      </c>
      <c r="C72" s="34" t="s">
        <v>110</v>
      </c>
      <c r="D72" s="35">
        <v>42600</v>
      </c>
      <c r="E72" s="36">
        <v>40574</v>
      </c>
      <c r="F72" s="34">
        <v>113950</v>
      </c>
    </row>
    <row r="73" spans="2:6" x14ac:dyDescent="0.25">
      <c r="B73" s="34" t="s">
        <v>109</v>
      </c>
      <c r="C73" s="34" t="s">
        <v>112</v>
      </c>
      <c r="D73" s="35">
        <v>79350</v>
      </c>
      <c r="E73" s="36">
        <v>40575</v>
      </c>
      <c r="F73" s="34">
        <v>113951</v>
      </c>
    </row>
    <row r="74" spans="2:6" x14ac:dyDescent="0.25">
      <c r="B74" s="34" t="s">
        <v>106</v>
      </c>
      <c r="C74" s="34" t="s">
        <v>107</v>
      </c>
      <c r="D74" s="35">
        <v>10485</v>
      </c>
      <c r="E74" s="36">
        <v>40577</v>
      </c>
      <c r="F74" s="34">
        <v>113952</v>
      </c>
    </row>
    <row r="75" spans="2:6" x14ac:dyDescent="0.25">
      <c r="B75" s="34" t="s">
        <v>106</v>
      </c>
      <c r="C75" s="34" t="s">
        <v>115</v>
      </c>
      <c r="D75" s="35">
        <v>18240</v>
      </c>
      <c r="E75" s="36">
        <v>40582</v>
      </c>
      <c r="F75" s="34">
        <v>113953</v>
      </c>
    </row>
    <row r="76" spans="2:6" x14ac:dyDescent="0.25">
      <c r="B76" s="34" t="s">
        <v>106</v>
      </c>
      <c r="C76" s="34" t="s">
        <v>114</v>
      </c>
      <c r="D76" s="35">
        <v>22650</v>
      </c>
      <c r="E76" s="36">
        <v>40581</v>
      </c>
      <c r="F76" s="34">
        <v>113954</v>
      </c>
    </row>
    <row r="77" spans="2:6" x14ac:dyDescent="0.25">
      <c r="B77" s="34" t="s">
        <v>106</v>
      </c>
      <c r="C77" s="34" t="s">
        <v>107</v>
      </c>
      <c r="D77" s="35">
        <v>81264</v>
      </c>
      <c r="E77" s="36">
        <v>40603</v>
      </c>
      <c r="F77" s="34">
        <v>113955</v>
      </c>
    </row>
    <row r="78" spans="2:6" x14ac:dyDescent="0.25">
      <c r="B78" s="34" t="s">
        <v>109</v>
      </c>
      <c r="C78" s="34" t="s">
        <v>116</v>
      </c>
      <c r="D78" s="35">
        <v>33534</v>
      </c>
      <c r="E78" s="36">
        <v>40582</v>
      </c>
      <c r="F78" s="34">
        <v>113956</v>
      </c>
    </row>
    <row r="79" spans="2:6" x14ac:dyDescent="0.25">
      <c r="B79" s="34" t="s">
        <v>106</v>
      </c>
      <c r="C79" s="34" t="s">
        <v>113</v>
      </c>
      <c r="D79" s="35">
        <v>28632</v>
      </c>
      <c r="E79" s="36">
        <v>40581</v>
      </c>
      <c r="F79" s="34">
        <v>113957</v>
      </c>
    </row>
    <row r="80" spans="2:6" x14ac:dyDescent="0.25">
      <c r="B80" s="34" t="s">
        <v>106</v>
      </c>
      <c r="C80" s="34" t="s">
        <v>114</v>
      </c>
      <c r="D80" s="35">
        <v>112239</v>
      </c>
      <c r="E80" s="36">
        <v>40603</v>
      </c>
      <c r="F80" s="34">
        <v>113958</v>
      </c>
    </row>
    <row r="81" spans="2:6" x14ac:dyDescent="0.25">
      <c r="B81" s="34" t="s">
        <v>106</v>
      </c>
      <c r="C81" s="34" t="s">
        <v>113</v>
      </c>
      <c r="D81" s="35">
        <v>14955</v>
      </c>
      <c r="E81" s="36">
        <v>40587</v>
      </c>
      <c r="F81" s="34">
        <v>113959</v>
      </c>
    </row>
    <row r="82" spans="2:6" x14ac:dyDescent="0.25">
      <c r="B82" s="34" t="s">
        <v>106</v>
      </c>
      <c r="C82" s="34" t="s">
        <v>115</v>
      </c>
      <c r="D82" s="35">
        <v>12720</v>
      </c>
      <c r="E82" s="36">
        <v>40589</v>
      </c>
      <c r="F82" s="34">
        <v>113960</v>
      </c>
    </row>
    <row r="83" spans="2:6" x14ac:dyDescent="0.25">
      <c r="B83" s="34" t="s">
        <v>109</v>
      </c>
      <c r="C83" s="34" t="s">
        <v>116</v>
      </c>
      <c r="D83" s="35">
        <v>2664</v>
      </c>
      <c r="E83" s="36">
        <v>40588</v>
      </c>
      <c r="F83" s="34">
        <v>113961</v>
      </c>
    </row>
    <row r="84" spans="2:6" x14ac:dyDescent="0.25">
      <c r="B84" s="34" t="s">
        <v>106</v>
      </c>
      <c r="C84" s="34" t="s">
        <v>108</v>
      </c>
      <c r="D84" s="35">
        <v>52860</v>
      </c>
      <c r="E84" s="36">
        <v>40617</v>
      </c>
      <c r="F84" s="34">
        <v>113962</v>
      </c>
    </row>
    <row r="85" spans="2:6" x14ac:dyDescent="0.25">
      <c r="B85" s="34" t="s">
        <v>106</v>
      </c>
      <c r="C85" s="34" t="s">
        <v>114</v>
      </c>
      <c r="D85" s="35">
        <v>10080</v>
      </c>
      <c r="E85" s="36">
        <v>40591</v>
      </c>
      <c r="F85" s="34">
        <v>113963</v>
      </c>
    </row>
    <row r="86" spans="2:6" x14ac:dyDescent="0.25">
      <c r="B86" s="34" t="s">
        <v>106</v>
      </c>
      <c r="C86" s="34" t="s">
        <v>113</v>
      </c>
      <c r="D86" s="35">
        <v>8064</v>
      </c>
      <c r="E86" s="36">
        <v>40590</v>
      </c>
      <c r="F86" s="34">
        <v>113964</v>
      </c>
    </row>
    <row r="87" spans="2:6" x14ac:dyDescent="0.25">
      <c r="B87" s="34" t="s">
        <v>106</v>
      </c>
      <c r="C87" s="34" t="s">
        <v>115</v>
      </c>
      <c r="D87" s="35">
        <v>48444</v>
      </c>
      <c r="E87" s="36">
        <v>40597</v>
      </c>
      <c r="F87" s="34">
        <v>113965</v>
      </c>
    </row>
    <row r="88" spans="2:6" x14ac:dyDescent="0.25">
      <c r="B88" s="34" t="s">
        <v>106</v>
      </c>
      <c r="C88" s="34" t="s">
        <v>115</v>
      </c>
      <c r="D88" s="35">
        <v>5472</v>
      </c>
      <c r="E88" s="36">
        <v>40598</v>
      </c>
      <c r="F88" s="34">
        <v>113966</v>
      </c>
    </row>
    <row r="89" spans="2:6" x14ac:dyDescent="0.25">
      <c r="B89" s="34" t="s">
        <v>106</v>
      </c>
      <c r="C89" s="34" t="s">
        <v>113</v>
      </c>
      <c r="D89" s="35">
        <v>62829</v>
      </c>
      <c r="E89" s="36">
        <v>40598</v>
      </c>
      <c r="F89" s="34">
        <v>113967</v>
      </c>
    </row>
    <row r="90" spans="2:6" x14ac:dyDescent="0.25">
      <c r="B90" s="34" t="s">
        <v>106</v>
      </c>
      <c r="C90" s="34" t="s">
        <v>107</v>
      </c>
      <c r="D90" s="35">
        <v>15504</v>
      </c>
      <c r="E90" s="36">
        <v>40597</v>
      </c>
      <c r="F90" s="34">
        <v>113968</v>
      </c>
    </row>
    <row r="91" spans="2:6" x14ac:dyDescent="0.25">
      <c r="B91" s="34" t="s">
        <v>106</v>
      </c>
      <c r="C91" s="34" t="s">
        <v>113</v>
      </c>
      <c r="D91" s="35">
        <v>85050</v>
      </c>
      <c r="E91" s="36">
        <v>40602</v>
      </c>
      <c r="F91" s="34">
        <v>113969</v>
      </c>
    </row>
    <row r="92" spans="2:6" x14ac:dyDescent="0.25">
      <c r="B92" s="34" t="s">
        <v>109</v>
      </c>
      <c r="C92" s="34" t="s">
        <v>112</v>
      </c>
      <c r="D92" s="35">
        <v>8640</v>
      </c>
      <c r="E92" s="36">
        <v>40604</v>
      </c>
      <c r="F92" s="34">
        <v>113970</v>
      </c>
    </row>
    <row r="93" spans="2:6" x14ac:dyDescent="0.25">
      <c r="B93" s="34" t="s">
        <v>106</v>
      </c>
      <c r="C93" s="34" t="s">
        <v>114</v>
      </c>
      <c r="D93" s="35">
        <v>7212</v>
      </c>
      <c r="E93" s="36">
        <v>40598</v>
      </c>
      <c r="F93" s="34">
        <v>113971</v>
      </c>
    </row>
    <row r="94" spans="2:6" x14ac:dyDescent="0.25">
      <c r="B94" s="34" t="s">
        <v>109</v>
      </c>
      <c r="C94" s="34" t="s">
        <v>116</v>
      </c>
      <c r="D94" s="35">
        <v>35736</v>
      </c>
      <c r="E94" s="36">
        <v>40605</v>
      </c>
      <c r="F94" s="34">
        <v>113972</v>
      </c>
    </row>
    <row r="95" spans="2:6" x14ac:dyDescent="0.25">
      <c r="B95" s="34" t="s">
        <v>109</v>
      </c>
      <c r="C95" s="34" t="s">
        <v>110</v>
      </c>
      <c r="D95" s="35">
        <v>15480</v>
      </c>
      <c r="E95" s="36">
        <v>40612</v>
      </c>
      <c r="F95" s="34">
        <v>113973</v>
      </c>
    </row>
    <row r="96" spans="2:6" x14ac:dyDescent="0.25">
      <c r="B96" s="34" t="s">
        <v>106</v>
      </c>
      <c r="C96" s="34" t="s">
        <v>108</v>
      </c>
      <c r="D96" s="35">
        <v>4320</v>
      </c>
      <c r="E96" s="36">
        <v>40605</v>
      </c>
      <c r="F96" s="34">
        <v>113974</v>
      </c>
    </row>
    <row r="97" spans="2:6" x14ac:dyDescent="0.25">
      <c r="B97" s="34" t="s">
        <v>109</v>
      </c>
      <c r="C97" s="34" t="s">
        <v>116</v>
      </c>
      <c r="D97" s="35">
        <v>3360</v>
      </c>
      <c r="E97" s="36">
        <v>40617</v>
      </c>
      <c r="F97" s="34">
        <v>113975</v>
      </c>
    </row>
    <row r="98" spans="2:6" x14ac:dyDescent="0.25">
      <c r="B98" s="34" t="s">
        <v>106</v>
      </c>
      <c r="C98" s="34" t="s">
        <v>107</v>
      </c>
      <c r="D98" s="35">
        <v>4932</v>
      </c>
      <c r="E98" s="36">
        <v>40608</v>
      </c>
      <c r="F98" s="34">
        <v>113976</v>
      </c>
    </row>
    <row r="99" spans="2:6" x14ac:dyDescent="0.25">
      <c r="B99" s="34" t="s">
        <v>109</v>
      </c>
      <c r="C99" s="34" t="s">
        <v>111</v>
      </c>
      <c r="D99" s="35">
        <v>158271.29999999999</v>
      </c>
      <c r="E99" s="36">
        <v>40604</v>
      </c>
      <c r="F99" s="34">
        <v>113977</v>
      </c>
    </row>
    <row r="100" spans="2:6" x14ac:dyDescent="0.25">
      <c r="B100" s="34" t="s">
        <v>106</v>
      </c>
      <c r="C100" s="34" t="s">
        <v>113</v>
      </c>
      <c r="D100" s="35">
        <v>44910</v>
      </c>
      <c r="E100" s="36">
        <v>40608</v>
      </c>
      <c r="F100" s="34">
        <v>113978</v>
      </c>
    </row>
    <row r="101" spans="2:6" x14ac:dyDescent="0.25">
      <c r="B101" s="34" t="s">
        <v>106</v>
      </c>
      <c r="C101" s="34" t="s">
        <v>107</v>
      </c>
      <c r="D101" s="35">
        <v>29460</v>
      </c>
      <c r="E101" s="36">
        <v>40608</v>
      </c>
      <c r="F101" s="34">
        <v>113979</v>
      </c>
    </row>
    <row r="102" spans="2:6" x14ac:dyDescent="0.25">
      <c r="B102" s="34" t="s">
        <v>106</v>
      </c>
      <c r="C102" s="34" t="s">
        <v>115</v>
      </c>
      <c r="D102" s="35">
        <v>54300</v>
      </c>
      <c r="E102" s="36">
        <v>40608</v>
      </c>
      <c r="F102" s="34">
        <v>113980</v>
      </c>
    </row>
    <row r="103" spans="2:6" x14ac:dyDescent="0.25">
      <c r="B103" s="34" t="s">
        <v>106</v>
      </c>
      <c r="C103" s="34" t="s">
        <v>107</v>
      </c>
      <c r="D103" s="35">
        <v>35040</v>
      </c>
      <c r="E103" s="36">
        <v>40611</v>
      </c>
      <c r="F103" s="34">
        <v>113981</v>
      </c>
    </row>
    <row r="104" spans="2:6" x14ac:dyDescent="0.25">
      <c r="B104" s="34" t="s">
        <v>106</v>
      </c>
      <c r="C104" s="34" t="s">
        <v>107</v>
      </c>
      <c r="D104" s="35">
        <v>137352.9</v>
      </c>
      <c r="E104" s="36">
        <v>40617</v>
      </c>
      <c r="F104" s="34">
        <v>113982</v>
      </c>
    </row>
    <row r="105" spans="2:6" x14ac:dyDescent="0.25">
      <c r="B105" s="34" t="s">
        <v>106</v>
      </c>
      <c r="C105" s="34" t="s">
        <v>108</v>
      </c>
      <c r="D105" s="35">
        <v>49470</v>
      </c>
      <c r="E105" s="36">
        <v>40622</v>
      </c>
      <c r="F105" s="34">
        <v>113983</v>
      </c>
    </row>
    <row r="106" spans="2:6" x14ac:dyDescent="0.25">
      <c r="B106" s="34" t="s">
        <v>109</v>
      </c>
      <c r="C106" s="34" t="s">
        <v>111</v>
      </c>
      <c r="D106" s="35">
        <v>2655</v>
      </c>
      <c r="E106" s="36">
        <v>40615</v>
      </c>
      <c r="F106" s="34">
        <v>113984</v>
      </c>
    </row>
    <row r="107" spans="2:6" x14ac:dyDescent="0.25">
      <c r="B107" s="34" t="s">
        <v>106</v>
      </c>
      <c r="C107" s="34" t="s">
        <v>108</v>
      </c>
      <c r="D107" s="35">
        <v>53606.400000000001</v>
      </c>
      <c r="E107" s="36">
        <v>40615</v>
      </c>
      <c r="F107" s="34">
        <v>113985</v>
      </c>
    </row>
    <row r="108" spans="2:6" x14ac:dyDescent="0.25">
      <c r="B108" s="34" t="s">
        <v>109</v>
      </c>
      <c r="C108" s="34" t="s">
        <v>110</v>
      </c>
      <c r="D108" s="35">
        <v>26316</v>
      </c>
      <c r="E108" s="36">
        <v>40619</v>
      </c>
      <c r="F108" s="34">
        <v>113986</v>
      </c>
    </row>
    <row r="109" spans="2:6" x14ac:dyDescent="0.25">
      <c r="B109" s="34" t="s">
        <v>106</v>
      </c>
      <c r="C109" s="34" t="s">
        <v>114</v>
      </c>
      <c r="D109" s="35">
        <v>4344</v>
      </c>
      <c r="E109" s="36">
        <v>40622</v>
      </c>
      <c r="F109" s="34">
        <v>113987</v>
      </c>
    </row>
    <row r="110" spans="2:6" x14ac:dyDescent="0.25">
      <c r="B110" s="34" t="s">
        <v>109</v>
      </c>
      <c r="C110" s="34" t="s">
        <v>116</v>
      </c>
      <c r="D110" s="35">
        <v>61084.800000000003</v>
      </c>
      <c r="E110" s="36">
        <v>40618</v>
      </c>
      <c r="F110" s="34">
        <v>113988</v>
      </c>
    </row>
    <row r="111" spans="2:6" x14ac:dyDescent="0.25">
      <c r="B111" s="34" t="s">
        <v>109</v>
      </c>
      <c r="C111" s="34" t="s">
        <v>116</v>
      </c>
      <c r="D111" s="35">
        <v>8553.6</v>
      </c>
      <c r="E111" s="36">
        <v>40619</v>
      </c>
      <c r="F111" s="34">
        <v>113989</v>
      </c>
    </row>
    <row r="112" spans="2:6" x14ac:dyDescent="0.25">
      <c r="B112" s="34" t="s">
        <v>106</v>
      </c>
      <c r="C112" s="34" t="s">
        <v>107</v>
      </c>
      <c r="D112" s="35">
        <v>74010</v>
      </c>
      <c r="E112" s="36">
        <v>40623</v>
      </c>
      <c r="F112" s="34">
        <v>113990</v>
      </c>
    </row>
    <row r="113" spans="2:6" x14ac:dyDescent="0.25">
      <c r="B113" s="34" t="s">
        <v>106</v>
      </c>
      <c r="C113" s="34" t="s">
        <v>107</v>
      </c>
      <c r="D113" s="35">
        <v>28035</v>
      </c>
      <c r="E113" s="36">
        <v>40623</v>
      </c>
      <c r="F113" s="34">
        <v>113991</v>
      </c>
    </row>
    <row r="114" spans="2:6" x14ac:dyDescent="0.25">
      <c r="B114" s="34" t="s">
        <v>106</v>
      </c>
      <c r="C114" s="34" t="s">
        <v>115</v>
      </c>
      <c r="D114" s="35">
        <v>100620</v>
      </c>
      <c r="E114" s="36">
        <v>40629</v>
      </c>
      <c r="F114" s="34">
        <v>113992</v>
      </c>
    </row>
    <row r="115" spans="2:6" x14ac:dyDescent="0.25">
      <c r="B115" s="34" t="s">
        <v>106</v>
      </c>
      <c r="C115" s="34" t="s">
        <v>113</v>
      </c>
      <c r="D115" s="35">
        <v>73085.399999999994</v>
      </c>
      <c r="E115" s="36">
        <v>40633</v>
      </c>
      <c r="F115" s="34">
        <v>113993</v>
      </c>
    </row>
    <row r="116" spans="2:6" x14ac:dyDescent="0.25">
      <c r="B116" s="34" t="s">
        <v>109</v>
      </c>
      <c r="C116" s="34" t="s">
        <v>116</v>
      </c>
      <c r="D116" s="35">
        <v>10578</v>
      </c>
      <c r="E116" s="36">
        <v>40630</v>
      </c>
      <c r="F116" s="34">
        <v>113994</v>
      </c>
    </row>
    <row r="117" spans="2:6" x14ac:dyDescent="0.25">
      <c r="B117" s="34" t="s">
        <v>106</v>
      </c>
      <c r="C117" s="34" t="s">
        <v>107</v>
      </c>
      <c r="D117" s="35">
        <v>55219.199999999997</v>
      </c>
      <c r="E117" s="36">
        <v>40629</v>
      </c>
      <c r="F117" s="34">
        <v>113995</v>
      </c>
    </row>
    <row r="118" spans="2:6" x14ac:dyDescent="0.25">
      <c r="B118" s="34" t="s">
        <v>106</v>
      </c>
      <c r="C118" s="34" t="s">
        <v>107</v>
      </c>
      <c r="D118" s="35">
        <v>47520</v>
      </c>
      <c r="E118" s="36">
        <v>40631</v>
      </c>
      <c r="F118" s="34">
        <v>113996</v>
      </c>
    </row>
    <row r="119" spans="2:6" x14ac:dyDescent="0.25">
      <c r="B119" s="34" t="s">
        <v>106</v>
      </c>
      <c r="C119" s="34" t="s">
        <v>107</v>
      </c>
      <c r="D119" s="35">
        <v>68880</v>
      </c>
      <c r="E119" s="36">
        <v>40630</v>
      </c>
      <c r="F119" s="34">
        <v>113997</v>
      </c>
    </row>
    <row r="120" spans="2:6" x14ac:dyDescent="0.25">
      <c r="B120" s="34" t="s">
        <v>106</v>
      </c>
      <c r="C120" s="34" t="s">
        <v>115</v>
      </c>
      <c r="D120" s="35">
        <v>87744</v>
      </c>
      <c r="E120" s="36">
        <v>40636</v>
      </c>
      <c r="F120" s="34">
        <v>113998</v>
      </c>
    </row>
    <row r="121" spans="2:6" x14ac:dyDescent="0.25">
      <c r="B121" s="34" t="s">
        <v>106</v>
      </c>
      <c r="C121" s="34" t="s">
        <v>108</v>
      </c>
      <c r="D121" s="35">
        <v>48566.400000000001</v>
      </c>
      <c r="E121" s="36">
        <v>40633</v>
      </c>
      <c r="F121" s="34">
        <v>113999</v>
      </c>
    </row>
    <row r="122" spans="2:6" x14ac:dyDescent="0.25">
      <c r="B122" s="34" t="s">
        <v>106</v>
      </c>
      <c r="C122" s="34" t="s">
        <v>107</v>
      </c>
      <c r="D122" s="35">
        <v>24432.6</v>
      </c>
      <c r="E122" s="36">
        <v>40633</v>
      </c>
      <c r="F122" s="34">
        <v>114000</v>
      </c>
    </row>
    <row r="123" spans="2:6" x14ac:dyDescent="0.25">
      <c r="B123" s="34" t="s">
        <v>106</v>
      </c>
      <c r="C123" s="34" t="s">
        <v>107</v>
      </c>
      <c r="D123" s="35">
        <v>10908</v>
      </c>
      <c r="E123" s="36">
        <v>40640</v>
      </c>
      <c r="F123" s="34">
        <v>114001</v>
      </c>
    </row>
    <row r="124" spans="2:6" x14ac:dyDescent="0.25">
      <c r="B124" s="34" t="s">
        <v>109</v>
      </c>
      <c r="C124" s="34" t="s">
        <v>116</v>
      </c>
      <c r="D124" s="35">
        <v>4248</v>
      </c>
      <c r="E124" s="36">
        <v>40640</v>
      </c>
      <c r="F124" s="34">
        <v>114002</v>
      </c>
    </row>
    <row r="125" spans="2:6" x14ac:dyDescent="0.25">
      <c r="B125" s="34" t="s">
        <v>109</v>
      </c>
      <c r="C125" s="34" t="s">
        <v>112</v>
      </c>
      <c r="D125" s="35">
        <v>19261.8</v>
      </c>
      <c r="E125" s="36">
        <v>40658</v>
      </c>
      <c r="F125" s="34">
        <v>114003</v>
      </c>
    </row>
    <row r="126" spans="2:6" x14ac:dyDescent="0.25">
      <c r="B126" s="34" t="s">
        <v>106</v>
      </c>
      <c r="C126" s="34" t="s">
        <v>113</v>
      </c>
      <c r="D126" s="35">
        <v>161961.60000000001</v>
      </c>
      <c r="E126" s="36">
        <v>40645</v>
      </c>
      <c r="F126" s="34">
        <v>114004</v>
      </c>
    </row>
    <row r="127" spans="2:6" x14ac:dyDescent="0.25">
      <c r="B127" s="34" t="s">
        <v>106</v>
      </c>
      <c r="C127" s="34" t="s">
        <v>108</v>
      </c>
      <c r="D127" s="35">
        <v>4089</v>
      </c>
      <c r="E127" s="36">
        <v>40643</v>
      </c>
      <c r="F127" s="34">
        <v>114005</v>
      </c>
    </row>
    <row r="128" spans="2:6" x14ac:dyDescent="0.25">
      <c r="B128" s="34" t="s">
        <v>109</v>
      </c>
      <c r="C128" s="34" t="s">
        <v>116</v>
      </c>
      <c r="D128" s="35">
        <v>257798.39999999999</v>
      </c>
      <c r="E128" s="36">
        <v>40650</v>
      </c>
      <c r="F128" s="34">
        <v>114006</v>
      </c>
    </row>
    <row r="129" spans="2:6" x14ac:dyDescent="0.25">
      <c r="B129" s="34" t="s">
        <v>106</v>
      </c>
      <c r="C129" s="34" t="s">
        <v>114</v>
      </c>
      <c r="D129" s="35">
        <v>17064</v>
      </c>
      <c r="E129" s="36">
        <v>40645</v>
      </c>
      <c r="F129" s="34">
        <v>114007</v>
      </c>
    </row>
    <row r="130" spans="2:6" x14ac:dyDescent="0.25">
      <c r="B130" s="34" t="s">
        <v>109</v>
      </c>
      <c r="C130" s="34" t="s">
        <v>112</v>
      </c>
      <c r="D130" s="35">
        <v>14400</v>
      </c>
      <c r="E130" s="36">
        <v>40645</v>
      </c>
      <c r="F130" s="34">
        <v>114008</v>
      </c>
    </row>
    <row r="131" spans="2:6" x14ac:dyDescent="0.25">
      <c r="B131" s="34" t="s">
        <v>109</v>
      </c>
      <c r="C131" s="34" t="s">
        <v>112</v>
      </c>
      <c r="D131" s="35">
        <v>33192</v>
      </c>
      <c r="E131" s="36">
        <v>40652</v>
      </c>
      <c r="F131" s="34">
        <v>114009</v>
      </c>
    </row>
    <row r="132" spans="2:6" x14ac:dyDescent="0.25">
      <c r="B132" s="34" t="s">
        <v>106</v>
      </c>
      <c r="C132" s="34" t="s">
        <v>113</v>
      </c>
      <c r="D132" s="35">
        <v>35030.400000000001</v>
      </c>
      <c r="E132" s="36">
        <v>40657</v>
      </c>
      <c r="F132" s="34">
        <v>114010</v>
      </c>
    </row>
    <row r="133" spans="2:6" x14ac:dyDescent="0.25">
      <c r="B133" s="34" t="s">
        <v>109</v>
      </c>
      <c r="C133" s="34" t="s">
        <v>110</v>
      </c>
      <c r="D133" s="35">
        <v>12882</v>
      </c>
      <c r="E133" s="36">
        <v>40652</v>
      </c>
      <c r="F133" s="34">
        <v>114011</v>
      </c>
    </row>
    <row r="134" spans="2:6" x14ac:dyDescent="0.25">
      <c r="B134" s="34" t="s">
        <v>109</v>
      </c>
      <c r="C134" s="34" t="s">
        <v>110</v>
      </c>
      <c r="D134" s="35">
        <v>104150.39999999999</v>
      </c>
      <c r="E134" s="36">
        <v>40651</v>
      </c>
      <c r="F134" s="34">
        <v>114012</v>
      </c>
    </row>
    <row r="135" spans="2:6" x14ac:dyDescent="0.25">
      <c r="B135" s="34" t="s">
        <v>106</v>
      </c>
      <c r="C135" s="34" t="s">
        <v>107</v>
      </c>
      <c r="D135" s="35">
        <v>221706</v>
      </c>
      <c r="E135" s="36">
        <v>40657</v>
      </c>
      <c r="F135" s="34">
        <v>114013</v>
      </c>
    </row>
    <row r="136" spans="2:6" x14ac:dyDescent="0.25">
      <c r="B136" s="34" t="s">
        <v>106</v>
      </c>
      <c r="C136" s="34" t="s">
        <v>113</v>
      </c>
      <c r="D136" s="35">
        <v>61387.199999999997</v>
      </c>
      <c r="E136" s="36">
        <v>40658</v>
      </c>
      <c r="F136" s="34">
        <v>114014</v>
      </c>
    </row>
    <row r="137" spans="2:6" x14ac:dyDescent="0.25">
      <c r="B137" s="34" t="s">
        <v>106</v>
      </c>
      <c r="C137" s="34" t="s">
        <v>108</v>
      </c>
      <c r="D137" s="35">
        <v>46488</v>
      </c>
      <c r="E137" s="36">
        <v>40653</v>
      </c>
      <c r="F137" s="34">
        <v>114015</v>
      </c>
    </row>
    <row r="138" spans="2:6" x14ac:dyDescent="0.25">
      <c r="B138" s="34" t="s">
        <v>106</v>
      </c>
      <c r="C138" s="34" t="s">
        <v>107</v>
      </c>
      <c r="D138" s="35">
        <v>13416</v>
      </c>
      <c r="E138" s="36">
        <v>40659</v>
      </c>
      <c r="F138" s="34">
        <v>114016</v>
      </c>
    </row>
    <row r="139" spans="2:6" x14ac:dyDescent="0.25">
      <c r="B139" s="34" t="s">
        <v>106</v>
      </c>
      <c r="C139" s="34" t="s">
        <v>113</v>
      </c>
      <c r="D139" s="35">
        <v>28500</v>
      </c>
      <c r="E139" s="36">
        <v>40659</v>
      </c>
      <c r="F139" s="34">
        <v>114017</v>
      </c>
    </row>
    <row r="140" spans="2:6" x14ac:dyDescent="0.25">
      <c r="B140" s="34" t="s">
        <v>106</v>
      </c>
      <c r="C140" s="34" t="s">
        <v>108</v>
      </c>
      <c r="D140" s="35">
        <v>12096</v>
      </c>
      <c r="E140" s="36">
        <v>40657</v>
      </c>
      <c r="F140" s="34">
        <v>114018</v>
      </c>
    </row>
    <row r="141" spans="2:6" x14ac:dyDescent="0.25">
      <c r="B141" s="34" t="s">
        <v>106</v>
      </c>
      <c r="C141" s="34" t="s">
        <v>114</v>
      </c>
      <c r="D141" s="35">
        <v>4080</v>
      </c>
      <c r="E141" s="36">
        <v>40685</v>
      </c>
      <c r="F141" s="34">
        <v>114019</v>
      </c>
    </row>
    <row r="142" spans="2:6" x14ac:dyDescent="0.25">
      <c r="B142" s="34" t="s">
        <v>109</v>
      </c>
      <c r="C142" s="34" t="s">
        <v>116</v>
      </c>
      <c r="D142" s="35">
        <v>25026</v>
      </c>
      <c r="E142" s="36">
        <v>40657</v>
      </c>
      <c r="F142" s="34">
        <v>114020</v>
      </c>
    </row>
    <row r="143" spans="2:6" x14ac:dyDescent="0.25">
      <c r="B143" s="34" t="s">
        <v>106</v>
      </c>
      <c r="C143" s="34" t="s">
        <v>115</v>
      </c>
      <c r="D143" s="35">
        <v>50693.4</v>
      </c>
      <c r="E143" s="36">
        <v>40657</v>
      </c>
      <c r="F143" s="34">
        <v>114021</v>
      </c>
    </row>
    <row r="144" spans="2:6" x14ac:dyDescent="0.25">
      <c r="B144" s="34" t="s">
        <v>106</v>
      </c>
      <c r="C144" s="34" t="s">
        <v>114</v>
      </c>
      <c r="D144" s="35">
        <v>71712</v>
      </c>
      <c r="E144" s="36">
        <v>40664</v>
      </c>
      <c r="F144" s="34">
        <v>114022</v>
      </c>
    </row>
    <row r="145" spans="2:6" x14ac:dyDescent="0.25">
      <c r="B145" s="34" t="s">
        <v>109</v>
      </c>
      <c r="C145" s="34" t="s">
        <v>112</v>
      </c>
      <c r="D145" s="35">
        <v>33528</v>
      </c>
      <c r="E145" s="36">
        <v>40682</v>
      </c>
      <c r="F145" s="34">
        <v>114023</v>
      </c>
    </row>
    <row r="146" spans="2:6" x14ac:dyDescent="0.25">
      <c r="B146" s="34" t="s">
        <v>106</v>
      </c>
      <c r="C146" s="34" t="s">
        <v>113</v>
      </c>
      <c r="D146" s="35">
        <v>2188.8000000000002</v>
      </c>
      <c r="E146" s="36">
        <v>40679</v>
      </c>
      <c r="F146" s="34">
        <v>114024</v>
      </c>
    </row>
    <row r="147" spans="2:6" x14ac:dyDescent="0.25">
      <c r="B147" s="34" t="s">
        <v>109</v>
      </c>
      <c r="C147" s="34" t="s">
        <v>110</v>
      </c>
      <c r="D147" s="35">
        <v>276327</v>
      </c>
      <c r="E147" s="36">
        <v>40664</v>
      </c>
      <c r="F147" s="34">
        <v>114025</v>
      </c>
    </row>
    <row r="148" spans="2:6" x14ac:dyDescent="0.25">
      <c r="B148" s="34" t="s">
        <v>106</v>
      </c>
      <c r="C148" s="34" t="s">
        <v>107</v>
      </c>
      <c r="D148" s="35">
        <v>40992</v>
      </c>
      <c r="E148" s="36">
        <v>40666</v>
      </c>
      <c r="F148" s="34">
        <v>114026</v>
      </c>
    </row>
    <row r="149" spans="2:6" x14ac:dyDescent="0.25">
      <c r="B149" s="34" t="s">
        <v>106</v>
      </c>
      <c r="C149" s="34" t="s">
        <v>113</v>
      </c>
      <c r="D149" s="35">
        <v>13770</v>
      </c>
      <c r="E149" s="36">
        <v>40664</v>
      </c>
      <c r="F149" s="34">
        <v>114027</v>
      </c>
    </row>
    <row r="150" spans="2:6" x14ac:dyDescent="0.25">
      <c r="B150" s="34" t="s">
        <v>106</v>
      </c>
      <c r="C150" s="34" t="s">
        <v>108</v>
      </c>
      <c r="D150" s="35">
        <v>10140</v>
      </c>
      <c r="E150" s="36">
        <v>40664</v>
      </c>
      <c r="F150" s="34">
        <v>114028</v>
      </c>
    </row>
    <row r="151" spans="2:6" x14ac:dyDescent="0.25">
      <c r="B151" s="34" t="s">
        <v>106</v>
      </c>
      <c r="C151" s="34" t="s">
        <v>113</v>
      </c>
      <c r="D151" s="35">
        <v>11970</v>
      </c>
      <c r="E151" s="36">
        <v>40668</v>
      </c>
      <c r="F151" s="34">
        <v>114029</v>
      </c>
    </row>
    <row r="152" spans="2:6" x14ac:dyDescent="0.25">
      <c r="B152" s="34" t="s">
        <v>106</v>
      </c>
      <c r="C152" s="34" t="s">
        <v>113</v>
      </c>
      <c r="D152" s="35">
        <v>25908</v>
      </c>
      <c r="E152" s="36">
        <v>40668</v>
      </c>
      <c r="F152" s="34">
        <v>114030</v>
      </c>
    </row>
    <row r="153" spans="2:6" x14ac:dyDescent="0.25">
      <c r="B153" s="34" t="s">
        <v>109</v>
      </c>
      <c r="C153" s="34" t="s">
        <v>110</v>
      </c>
      <c r="D153" s="35">
        <v>3096</v>
      </c>
      <c r="E153" s="36">
        <v>40674</v>
      </c>
      <c r="F153" s="34">
        <v>114031</v>
      </c>
    </row>
    <row r="154" spans="2:6" x14ac:dyDescent="0.25">
      <c r="B154" s="34" t="s">
        <v>106</v>
      </c>
      <c r="C154" s="34" t="s">
        <v>115</v>
      </c>
      <c r="D154" s="35">
        <v>25898.400000000001</v>
      </c>
      <c r="E154" s="36">
        <v>40668</v>
      </c>
      <c r="F154" s="34">
        <v>114032</v>
      </c>
    </row>
    <row r="155" spans="2:6" x14ac:dyDescent="0.25">
      <c r="B155" s="34" t="s">
        <v>106</v>
      </c>
      <c r="C155" s="34" t="s">
        <v>114</v>
      </c>
      <c r="D155" s="35">
        <v>39414.6</v>
      </c>
      <c r="E155" s="36">
        <v>40702</v>
      </c>
      <c r="F155" s="34">
        <v>114033</v>
      </c>
    </row>
    <row r="156" spans="2:6" x14ac:dyDescent="0.25">
      <c r="B156" s="34" t="s">
        <v>106</v>
      </c>
      <c r="C156" s="34" t="s">
        <v>108</v>
      </c>
      <c r="D156" s="35">
        <v>3360</v>
      </c>
      <c r="E156" s="36">
        <v>40668</v>
      </c>
      <c r="F156" s="34">
        <v>114034</v>
      </c>
    </row>
    <row r="157" spans="2:6" x14ac:dyDescent="0.25">
      <c r="B157" s="34" t="s">
        <v>106</v>
      </c>
      <c r="C157" s="34" t="s">
        <v>107</v>
      </c>
      <c r="D157" s="35">
        <v>87000</v>
      </c>
      <c r="E157" s="36">
        <v>40671</v>
      </c>
      <c r="F157" s="34">
        <v>114035</v>
      </c>
    </row>
    <row r="158" spans="2:6" x14ac:dyDescent="0.25">
      <c r="B158" s="34" t="s">
        <v>106</v>
      </c>
      <c r="C158" s="34" t="s">
        <v>114</v>
      </c>
      <c r="D158" s="35">
        <v>26970</v>
      </c>
      <c r="E158" s="36">
        <v>40673</v>
      </c>
      <c r="F158" s="34">
        <v>114036</v>
      </c>
    </row>
    <row r="159" spans="2:6" x14ac:dyDescent="0.25">
      <c r="B159" s="34" t="s">
        <v>106</v>
      </c>
      <c r="C159" s="34" t="s">
        <v>108</v>
      </c>
      <c r="D159" s="35">
        <v>66672</v>
      </c>
      <c r="E159" s="36">
        <v>40675</v>
      </c>
      <c r="F159" s="34">
        <v>114037</v>
      </c>
    </row>
    <row r="160" spans="2:6" x14ac:dyDescent="0.25">
      <c r="B160" s="34" t="s">
        <v>106</v>
      </c>
      <c r="C160" s="34" t="s">
        <v>113</v>
      </c>
      <c r="D160" s="35">
        <v>20736</v>
      </c>
      <c r="E160" s="36">
        <v>40678</v>
      </c>
      <c r="F160" s="34">
        <v>114038</v>
      </c>
    </row>
    <row r="161" spans="2:6" x14ac:dyDescent="0.25">
      <c r="B161" s="34" t="s">
        <v>109</v>
      </c>
      <c r="C161" s="34" t="s">
        <v>111</v>
      </c>
      <c r="D161" s="35">
        <v>4980</v>
      </c>
      <c r="E161" s="36">
        <v>40680</v>
      </c>
      <c r="F161" s="34">
        <v>114039</v>
      </c>
    </row>
    <row r="162" spans="2:6" x14ac:dyDescent="0.25">
      <c r="B162" s="34" t="s">
        <v>106</v>
      </c>
      <c r="C162" s="34" t="s">
        <v>113</v>
      </c>
      <c r="D162" s="35">
        <v>31752</v>
      </c>
      <c r="E162" s="36">
        <v>40675</v>
      </c>
      <c r="F162" s="34">
        <v>114040</v>
      </c>
    </row>
    <row r="163" spans="2:6" x14ac:dyDescent="0.25">
      <c r="B163" s="34" t="s">
        <v>106</v>
      </c>
      <c r="C163" s="34" t="s">
        <v>115</v>
      </c>
      <c r="D163" s="35">
        <v>36864</v>
      </c>
      <c r="E163" s="36">
        <v>40675</v>
      </c>
      <c r="F163" s="34">
        <v>114041</v>
      </c>
    </row>
    <row r="164" spans="2:6" x14ac:dyDescent="0.25">
      <c r="B164" s="34" t="s">
        <v>106</v>
      </c>
      <c r="C164" s="34" t="s">
        <v>107</v>
      </c>
      <c r="D164" s="35">
        <v>54984</v>
      </c>
      <c r="E164" s="36">
        <v>40679</v>
      </c>
      <c r="F164" s="34">
        <v>114042</v>
      </c>
    </row>
    <row r="165" spans="2:6" x14ac:dyDescent="0.25">
      <c r="B165" s="34" t="s">
        <v>109</v>
      </c>
      <c r="C165" s="34" t="s">
        <v>112</v>
      </c>
      <c r="D165" s="35">
        <v>62726.400000000001</v>
      </c>
      <c r="E165" s="36">
        <v>40681</v>
      </c>
      <c r="F165" s="34">
        <v>114043</v>
      </c>
    </row>
    <row r="166" spans="2:6" x14ac:dyDescent="0.25">
      <c r="B166" s="34" t="s">
        <v>106</v>
      </c>
      <c r="C166" s="34" t="s">
        <v>108</v>
      </c>
      <c r="D166" s="35">
        <v>2592</v>
      </c>
      <c r="E166" s="36">
        <v>40686</v>
      </c>
      <c r="F166" s="34">
        <v>114044</v>
      </c>
    </row>
    <row r="167" spans="2:6" x14ac:dyDescent="0.25">
      <c r="B167" s="34" t="s">
        <v>106</v>
      </c>
      <c r="C167" s="34" t="s">
        <v>115</v>
      </c>
      <c r="D167" s="35">
        <v>43200</v>
      </c>
      <c r="E167" s="36">
        <v>40687</v>
      </c>
      <c r="F167" s="34">
        <v>114045</v>
      </c>
    </row>
    <row r="168" spans="2:6" x14ac:dyDescent="0.25">
      <c r="B168" s="34" t="s">
        <v>106</v>
      </c>
      <c r="C168" s="34" t="s">
        <v>113</v>
      </c>
      <c r="D168" s="35">
        <v>76708.5</v>
      </c>
      <c r="E168" s="36">
        <v>40689</v>
      </c>
      <c r="F168" s="34">
        <v>114046</v>
      </c>
    </row>
    <row r="169" spans="2:6" x14ac:dyDescent="0.25">
      <c r="B169" s="34" t="s">
        <v>106</v>
      </c>
      <c r="C169" s="34" t="s">
        <v>113</v>
      </c>
      <c r="D169" s="35">
        <v>13260</v>
      </c>
      <c r="E169" s="36">
        <v>40689</v>
      </c>
      <c r="F169" s="34">
        <v>114047</v>
      </c>
    </row>
    <row r="170" spans="2:6" x14ac:dyDescent="0.25">
      <c r="B170" s="34" t="s">
        <v>109</v>
      </c>
      <c r="C170" s="34" t="s">
        <v>112</v>
      </c>
      <c r="D170" s="35">
        <v>63687.6</v>
      </c>
      <c r="E170" s="36">
        <v>40689</v>
      </c>
      <c r="F170" s="34">
        <v>114048</v>
      </c>
    </row>
    <row r="171" spans="2:6" x14ac:dyDescent="0.25">
      <c r="B171" s="34" t="s">
        <v>106</v>
      </c>
      <c r="C171" s="34" t="s">
        <v>113</v>
      </c>
      <c r="D171" s="35">
        <v>57114</v>
      </c>
      <c r="E171" s="36">
        <v>40692</v>
      </c>
      <c r="F171" s="34">
        <v>114049</v>
      </c>
    </row>
    <row r="172" spans="2:6" x14ac:dyDescent="0.25">
      <c r="B172" s="34" t="s">
        <v>109</v>
      </c>
      <c r="C172" s="34" t="s">
        <v>110</v>
      </c>
      <c r="D172" s="35">
        <v>21501.599999999999</v>
      </c>
      <c r="E172" s="36">
        <v>40688</v>
      </c>
      <c r="F172" s="34">
        <v>114050</v>
      </c>
    </row>
    <row r="173" spans="2:6" x14ac:dyDescent="0.25">
      <c r="B173" s="34" t="s">
        <v>106</v>
      </c>
      <c r="C173" s="34" t="s">
        <v>115</v>
      </c>
      <c r="D173" s="35">
        <v>75168</v>
      </c>
      <c r="E173" s="36">
        <v>40695</v>
      </c>
      <c r="F173" s="34">
        <v>114051</v>
      </c>
    </row>
    <row r="174" spans="2:6" x14ac:dyDescent="0.25">
      <c r="B174" s="34" t="s">
        <v>106</v>
      </c>
      <c r="C174" s="34" t="s">
        <v>114</v>
      </c>
      <c r="D174" s="35">
        <v>52968</v>
      </c>
      <c r="E174" s="36">
        <v>40694</v>
      </c>
      <c r="F174" s="34">
        <v>114052</v>
      </c>
    </row>
    <row r="175" spans="2:6" x14ac:dyDescent="0.25">
      <c r="B175" s="34" t="s">
        <v>106</v>
      </c>
      <c r="C175" s="34" t="s">
        <v>113</v>
      </c>
      <c r="D175" s="35">
        <v>91890</v>
      </c>
      <c r="E175" s="36">
        <v>40702</v>
      </c>
      <c r="F175" s="34">
        <v>114053</v>
      </c>
    </row>
    <row r="176" spans="2:6" x14ac:dyDescent="0.25">
      <c r="B176" s="34" t="s">
        <v>106</v>
      </c>
      <c r="C176" s="34" t="s">
        <v>113</v>
      </c>
      <c r="D176" s="35">
        <v>116058</v>
      </c>
      <c r="E176" s="36">
        <v>40696</v>
      </c>
      <c r="F176" s="34">
        <v>114054</v>
      </c>
    </row>
    <row r="177" spans="2:6" x14ac:dyDescent="0.25">
      <c r="B177" s="34" t="s">
        <v>106</v>
      </c>
      <c r="C177" s="34" t="s">
        <v>114</v>
      </c>
      <c r="D177" s="35">
        <v>81405</v>
      </c>
      <c r="E177" s="36">
        <v>40696</v>
      </c>
      <c r="F177" s="34">
        <v>114055</v>
      </c>
    </row>
    <row r="178" spans="2:6" x14ac:dyDescent="0.25">
      <c r="B178" s="34" t="s">
        <v>106</v>
      </c>
      <c r="C178" s="34" t="s">
        <v>107</v>
      </c>
      <c r="D178" s="35">
        <v>25650.3</v>
      </c>
      <c r="E178" s="36">
        <v>40695</v>
      </c>
      <c r="F178" s="34">
        <v>114056</v>
      </c>
    </row>
    <row r="179" spans="2:6" x14ac:dyDescent="0.25">
      <c r="B179" s="34" t="s">
        <v>106</v>
      </c>
      <c r="C179" s="34" t="s">
        <v>115</v>
      </c>
      <c r="D179" s="35">
        <v>47737.5</v>
      </c>
      <c r="E179" s="36">
        <v>40694</v>
      </c>
      <c r="F179" s="34">
        <v>114057</v>
      </c>
    </row>
    <row r="180" spans="2:6" x14ac:dyDescent="0.25">
      <c r="B180" s="34" t="s">
        <v>106</v>
      </c>
      <c r="C180" s="34" t="s">
        <v>113</v>
      </c>
      <c r="D180" s="35">
        <v>12000</v>
      </c>
      <c r="E180" s="36">
        <v>40708</v>
      </c>
      <c r="F180" s="34">
        <v>114058</v>
      </c>
    </row>
    <row r="181" spans="2:6" x14ac:dyDescent="0.25">
      <c r="B181" s="34" t="s">
        <v>109</v>
      </c>
      <c r="C181" s="34" t="s">
        <v>116</v>
      </c>
      <c r="D181" s="35">
        <v>54923.4</v>
      </c>
      <c r="E181" s="36">
        <v>40699</v>
      </c>
      <c r="F181" s="34">
        <v>114059</v>
      </c>
    </row>
    <row r="182" spans="2:6" x14ac:dyDescent="0.25">
      <c r="B182" s="34" t="s">
        <v>106</v>
      </c>
      <c r="C182" s="34" t="s">
        <v>115</v>
      </c>
      <c r="D182" s="35">
        <v>35820</v>
      </c>
      <c r="E182" s="36">
        <v>40716</v>
      </c>
      <c r="F182" s="34">
        <v>114060</v>
      </c>
    </row>
    <row r="183" spans="2:6" x14ac:dyDescent="0.25">
      <c r="B183" s="34" t="s">
        <v>106</v>
      </c>
      <c r="C183" s="34" t="s">
        <v>114</v>
      </c>
      <c r="D183" s="35">
        <v>48672</v>
      </c>
      <c r="E183" s="36">
        <v>40700</v>
      </c>
      <c r="F183" s="34">
        <v>114061</v>
      </c>
    </row>
    <row r="184" spans="2:6" x14ac:dyDescent="0.25">
      <c r="B184" s="34" t="s">
        <v>106</v>
      </c>
      <c r="C184" s="34" t="s">
        <v>108</v>
      </c>
      <c r="D184" s="35">
        <v>9576</v>
      </c>
      <c r="E184" s="36">
        <v>40700</v>
      </c>
      <c r="F184" s="34">
        <v>114062</v>
      </c>
    </row>
    <row r="185" spans="2:6" x14ac:dyDescent="0.25">
      <c r="B185" s="34" t="s">
        <v>106</v>
      </c>
      <c r="C185" s="34" t="s">
        <v>108</v>
      </c>
      <c r="D185" s="35">
        <v>24060</v>
      </c>
      <c r="E185" s="36">
        <v>40701</v>
      </c>
      <c r="F185" s="34">
        <v>114063</v>
      </c>
    </row>
    <row r="186" spans="2:6" x14ac:dyDescent="0.25">
      <c r="B186" s="34" t="s">
        <v>109</v>
      </c>
      <c r="C186" s="34" t="s">
        <v>111</v>
      </c>
      <c r="D186" s="35">
        <v>29004</v>
      </c>
      <c r="E186" s="36">
        <v>40707</v>
      </c>
      <c r="F186" s="34">
        <v>114064</v>
      </c>
    </row>
    <row r="187" spans="2:6" x14ac:dyDescent="0.25">
      <c r="B187" s="34" t="s">
        <v>106</v>
      </c>
      <c r="C187" s="34" t="s">
        <v>114</v>
      </c>
      <c r="D187" s="35">
        <v>10044</v>
      </c>
      <c r="E187" s="36">
        <v>40701</v>
      </c>
      <c r="F187" s="34">
        <v>114065</v>
      </c>
    </row>
    <row r="188" spans="2:6" x14ac:dyDescent="0.25">
      <c r="B188" s="34" t="s">
        <v>106</v>
      </c>
      <c r="C188" s="34" t="s">
        <v>108</v>
      </c>
      <c r="D188" s="35">
        <v>63696</v>
      </c>
      <c r="E188" s="36">
        <v>40702</v>
      </c>
      <c r="F188" s="34">
        <v>114066</v>
      </c>
    </row>
    <row r="189" spans="2:6" x14ac:dyDescent="0.25">
      <c r="B189" s="34" t="s">
        <v>106</v>
      </c>
      <c r="C189" s="34" t="s">
        <v>115</v>
      </c>
      <c r="D189" s="35">
        <v>6744.9</v>
      </c>
      <c r="E189" s="36">
        <v>40703</v>
      </c>
      <c r="F189" s="34">
        <v>114067</v>
      </c>
    </row>
    <row r="190" spans="2:6" x14ac:dyDescent="0.25">
      <c r="B190" s="34" t="s">
        <v>106</v>
      </c>
      <c r="C190" s="34" t="s">
        <v>108</v>
      </c>
      <c r="D190" s="35">
        <v>3072</v>
      </c>
      <c r="E190" s="36">
        <v>40710</v>
      </c>
      <c r="F190" s="34">
        <v>114068</v>
      </c>
    </row>
    <row r="191" spans="2:6" x14ac:dyDescent="0.25">
      <c r="B191" s="34" t="s">
        <v>106</v>
      </c>
      <c r="C191" s="34" t="s">
        <v>114</v>
      </c>
      <c r="D191" s="35">
        <v>21600</v>
      </c>
      <c r="E191" s="36">
        <v>40713</v>
      </c>
      <c r="F191" s="34">
        <v>114069</v>
      </c>
    </row>
    <row r="192" spans="2:6" x14ac:dyDescent="0.25">
      <c r="B192" s="34" t="s">
        <v>106</v>
      </c>
      <c r="C192" s="34" t="s">
        <v>107</v>
      </c>
      <c r="D192" s="35">
        <v>335652</v>
      </c>
      <c r="E192" s="36">
        <v>40714</v>
      </c>
      <c r="F192" s="34">
        <v>114070</v>
      </c>
    </row>
    <row r="193" spans="2:6" x14ac:dyDescent="0.25">
      <c r="B193" s="34" t="s">
        <v>106</v>
      </c>
      <c r="C193" s="34" t="s">
        <v>107</v>
      </c>
      <c r="D193" s="35">
        <v>54444</v>
      </c>
      <c r="E193" s="36">
        <v>40710</v>
      </c>
      <c r="F193" s="34">
        <v>114071</v>
      </c>
    </row>
    <row r="194" spans="2:6" x14ac:dyDescent="0.25">
      <c r="B194" s="34" t="s">
        <v>106</v>
      </c>
      <c r="C194" s="34" t="s">
        <v>107</v>
      </c>
      <c r="D194" s="35">
        <v>62928</v>
      </c>
      <c r="E194" s="36">
        <v>40716</v>
      </c>
      <c r="F194" s="34">
        <v>114072</v>
      </c>
    </row>
    <row r="195" spans="2:6" x14ac:dyDescent="0.25">
      <c r="B195" s="34" t="s">
        <v>106</v>
      </c>
      <c r="C195" s="34" t="s">
        <v>108</v>
      </c>
      <c r="D195" s="35">
        <v>51235.199999999997</v>
      </c>
      <c r="E195" s="36">
        <v>40713</v>
      </c>
      <c r="F195" s="34">
        <v>114073</v>
      </c>
    </row>
    <row r="196" spans="2:6" x14ac:dyDescent="0.25">
      <c r="B196" s="34" t="s">
        <v>106</v>
      </c>
      <c r="C196" s="34" t="s">
        <v>114</v>
      </c>
      <c r="D196" s="35">
        <v>35828.1</v>
      </c>
      <c r="E196" s="36">
        <v>40713</v>
      </c>
      <c r="F196" s="34">
        <v>114074</v>
      </c>
    </row>
    <row r="197" spans="2:6" x14ac:dyDescent="0.25">
      <c r="B197" s="34" t="s">
        <v>106</v>
      </c>
      <c r="C197" s="34" t="s">
        <v>115</v>
      </c>
      <c r="D197" s="35">
        <v>1494</v>
      </c>
      <c r="E197" s="36">
        <v>40717</v>
      </c>
      <c r="F197" s="34">
        <v>114075</v>
      </c>
    </row>
    <row r="198" spans="2:6" x14ac:dyDescent="0.25">
      <c r="B198" s="34" t="s">
        <v>109</v>
      </c>
      <c r="C198" s="34" t="s">
        <v>112</v>
      </c>
      <c r="D198" s="35">
        <v>30600</v>
      </c>
      <c r="E198" s="36">
        <v>40741</v>
      </c>
      <c r="F198" s="34">
        <v>114076</v>
      </c>
    </row>
    <row r="199" spans="2:6" x14ac:dyDescent="0.25">
      <c r="B199" s="34" t="s">
        <v>109</v>
      </c>
      <c r="C199" s="34" t="s">
        <v>116</v>
      </c>
      <c r="D199" s="35">
        <v>275836.79999999999</v>
      </c>
      <c r="E199" s="36">
        <v>40713</v>
      </c>
      <c r="F199" s="34">
        <v>114077</v>
      </c>
    </row>
    <row r="200" spans="2:6" x14ac:dyDescent="0.25">
      <c r="B200" s="34" t="s">
        <v>109</v>
      </c>
      <c r="C200" s="34" t="s">
        <v>112</v>
      </c>
      <c r="D200" s="35">
        <v>10800</v>
      </c>
      <c r="E200" s="36">
        <v>40731</v>
      </c>
      <c r="F200" s="34">
        <v>114078</v>
      </c>
    </row>
    <row r="201" spans="2:6" x14ac:dyDescent="0.25">
      <c r="B201" s="34" t="s">
        <v>106</v>
      </c>
      <c r="C201" s="34" t="s">
        <v>107</v>
      </c>
      <c r="D201" s="35">
        <v>10146</v>
      </c>
      <c r="E201" s="36">
        <v>40723</v>
      </c>
      <c r="F201" s="34">
        <v>114079</v>
      </c>
    </row>
    <row r="202" spans="2:6" x14ac:dyDescent="0.25">
      <c r="B202" s="34" t="s">
        <v>106</v>
      </c>
      <c r="C202" s="34" t="s">
        <v>107</v>
      </c>
      <c r="D202" s="35">
        <v>19530</v>
      </c>
      <c r="E202" s="36">
        <v>40749</v>
      </c>
      <c r="F202" s="34">
        <v>114080</v>
      </c>
    </row>
    <row r="203" spans="2:6" x14ac:dyDescent="0.25">
      <c r="B203" s="34" t="s">
        <v>109</v>
      </c>
      <c r="C203" s="34" t="s">
        <v>116</v>
      </c>
      <c r="D203" s="35">
        <v>5760</v>
      </c>
      <c r="E203" s="36">
        <v>40721</v>
      </c>
      <c r="F203" s="34">
        <v>114081</v>
      </c>
    </row>
    <row r="204" spans="2:6" x14ac:dyDescent="0.25">
      <c r="B204" s="34" t="s">
        <v>106</v>
      </c>
      <c r="C204" s="34" t="s">
        <v>108</v>
      </c>
      <c r="D204" s="35">
        <v>43241.1</v>
      </c>
      <c r="E204" s="36">
        <v>40724</v>
      </c>
      <c r="F204" s="34">
        <v>114082</v>
      </c>
    </row>
    <row r="205" spans="2:6" x14ac:dyDescent="0.25">
      <c r="B205" s="34" t="s">
        <v>106</v>
      </c>
      <c r="C205" s="34" t="s">
        <v>107</v>
      </c>
      <c r="D205" s="35">
        <v>146976</v>
      </c>
      <c r="E205" s="36">
        <v>40720</v>
      </c>
      <c r="F205" s="34">
        <v>114083</v>
      </c>
    </row>
    <row r="206" spans="2:6" x14ac:dyDescent="0.25">
      <c r="B206" s="34" t="s">
        <v>106</v>
      </c>
      <c r="C206" s="34" t="s">
        <v>107</v>
      </c>
      <c r="D206" s="35">
        <v>56767.5</v>
      </c>
      <c r="E206" s="36">
        <v>40724</v>
      </c>
      <c r="F206" s="34">
        <v>114084</v>
      </c>
    </row>
    <row r="207" spans="2:6" x14ac:dyDescent="0.25">
      <c r="B207" s="34" t="s">
        <v>106</v>
      </c>
      <c r="C207" s="34" t="s">
        <v>108</v>
      </c>
      <c r="D207" s="35">
        <v>14550</v>
      </c>
      <c r="E207" s="36">
        <v>40724</v>
      </c>
      <c r="F207" s="34">
        <v>114085</v>
      </c>
    </row>
    <row r="208" spans="2:6" x14ac:dyDescent="0.25">
      <c r="B208" s="34" t="s">
        <v>106</v>
      </c>
      <c r="C208" s="34" t="s">
        <v>108</v>
      </c>
      <c r="D208" s="35">
        <v>25536</v>
      </c>
      <c r="E208" s="36">
        <v>40750</v>
      </c>
      <c r="F208" s="34">
        <v>114086</v>
      </c>
    </row>
    <row r="209" spans="2:6" x14ac:dyDescent="0.25">
      <c r="B209" s="34" t="s">
        <v>106</v>
      </c>
      <c r="C209" s="34" t="s">
        <v>108</v>
      </c>
      <c r="D209" s="35">
        <v>9633.6</v>
      </c>
      <c r="E209" s="36">
        <v>40730</v>
      </c>
      <c r="F209" s="34">
        <v>114087</v>
      </c>
    </row>
    <row r="210" spans="2:6" x14ac:dyDescent="0.25">
      <c r="B210" s="34" t="s">
        <v>106</v>
      </c>
      <c r="C210" s="34" t="s">
        <v>114</v>
      </c>
      <c r="D210" s="35">
        <v>18948</v>
      </c>
      <c r="E210" s="36">
        <v>40724</v>
      </c>
      <c r="F210" s="34">
        <v>114088</v>
      </c>
    </row>
    <row r="211" spans="2:6" x14ac:dyDescent="0.25">
      <c r="B211" s="34" t="s">
        <v>106</v>
      </c>
      <c r="C211" s="34" t="s">
        <v>108</v>
      </c>
      <c r="D211" s="35">
        <v>59835.6</v>
      </c>
      <c r="E211" s="36">
        <v>40728</v>
      </c>
      <c r="F211" s="34">
        <v>114089</v>
      </c>
    </row>
    <row r="212" spans="2:6" x14ac:dyDescent="0.25">
      <c r="B212" s="34" t="s">
        <v>106</v>
      </c>
      <c r="C212" s="34" t="s">
        <v>114</v>
      </c>
      <c r="D212" s="35">
        <v>11790</v>
      </c>
      <c r="E212" s="36">
        <v>40729</v>
      </c>
      <c r="F212" s="34">
        <v>114090</v>
      </c>
    </row>
    <row r="213" spans="2:6" x14ac:dyDescent="0.25">
      <c r="B213" s="34" t="s">
        <v>106</v>
      </c>
      <c r="C213" s="34" t="s">
        <v>108</v>
      </c>
      <c r="D213" s="35">
        <v>13620</v>
      </c>
      <c r="E213" s="36">
        <v>40731</v>
      </c>
      <c r="F213" s="34">
        <v>114091</v>
      </c>
    </row>
    <row r="214" spans="2:6" x14ac:dyDescent="0.25">
      <c r="B214" s="34" t="s">
        <v>109</v>
      </c>
      <c r="C214" s="34" t="s">
        <v>112</v>
      </c>
      <c r="D214" s="35">
        <v>32340</v>
      </c>
      <c r="E214" s="36">
        <v>40727</v>
      </c>
      <c r="F214" s="34">
        <v>114092</v>
      </c>
    </row>
    <row r="215" spans="2:6" x14ac:dyDescent="0.25">
      <c r="B215" s="34" t="s">
        <v>106</v>
      </c>
      <c r="C215" s="34" t="s">
        <v>107</v>
      </c>
      <c r="D215" s="35">
        <v>147723.9</v>
      </c>
      <c r="E215" s="36">
        <v>40745</v>
      </c>
      <c r="F215" s="34">
        <v>114093</v>
      </c>
    </row>
    <row r="216" spans="2:6" x14ac:dyDescent="0.25">
      <c r="B216" s="34" t="s">
        <v>106</v>
      </c>
      <c r="C216" s="34" t="s">
        <v>108</v>
      </c>
      <c r="D216" s="35">
        <v>52650</v>
      </c>
      <c r="E216" s="36">
        <v>40760</v>
      </c>
      <c r="F216" s="34">
        <v>114094</v>
      </c>
    </row>
    <row r="217" spans="2:6" x14ac:dyDescent="0.25">
      <c r="B217" s="34" t="s">
        <v>106</v>
      </c>
      <c r="C217" s="34" t="s">
        <v>108</v>
      </c>
      <c r="D217" s="35">
        <v>53760</v>
      </c>
      <c r="E217" s="36">
        <v>40735</v>
      </c>
      <c r="F217" s="34">
        <v>114095</v>
      </c>
    </row>
    <row r="218" spans="2:6" x14ac:dyDescent="0.25">
      <c r="B218" s="34" t="s">
        <v>106</v>
      </c>
      <c r="C218" s="34" t="s">
        <v>114</v>
      </c>
      <c r="D218" s="35">
        <v>15523.2</v>
      </c>
      <c r="E218" s="36">
        <v>40731</v>
      </c>
      <c r="F218" s="34">
        <v>114096</v>
      </c>
    </row>
    <row r="219" spans="2:6" x14ac:dyDescent="0.25">
      <c r="B219" s="34" t="s">
        <v>106</v>
      </c>
      <c r="C219" s="34" t="s">
        <v>108</v>
      </c>
      <c r="D219" s="35">
        <v>30951</v>
      </c>
      <c r="E219" s="36">
        <v>40738</v>
      </c>
      <c r="F219" s="34">
        <v>114097</v>
      </c>
    </row>
    <row r="220" spans="2:6" x14ac:dyDescent="0.25">
      <c r="B220" s="34" t="s">
        <v>106</v>
      </c>
      <c r="C220" s="34" t="s">
        <v>108</v>
      </c>
      <c r="D220" s="35">
        <v>5247</v>
      </c>
      <c r="E220" s="36">
        <v>40737</v>
      </c>
      <c r="F220" s="34">
        <v>114098</v>
      </c>
    </row>
    <row r="221" spans="2:6" x14ac:dyDescent="0.25">
      <c r="B221" s="34" t="s">
        <v>109</v>
      </c>
      <c r="C221" s="34" t="s">
        <v>112</v>
      </c>
      <c r="D221" s="35">
        <v>7387.2</v>
      </c>
      <c r="E221" s="36">
        <v>40736</v>
      </c>
      <c r="F221" s="34">
        <v>114099</v>
      </c>
    </row>
    <row r="222" spans="2:6" x14ac:dyDescent="0.25">
      <c r="B222" s="34" t="s">
        <v>106</v>
      </c>
      <c r="C222" s="34" t="s">
        <v>107</v>
      </c>
      <c r="D222" s="35">
        <v>27432</v>
      </c>
      <c r="E222" s="36">
        <v>40753</v>
      </c>
      <c r="F222" s="34">
        <v>114100</v>
      </c>
    </row>
    <row r="223" spans="2:6" x14ac:dyDescent="0.25">
      <c r="B223" s="34" t="s">
        <v>106</v>
      </c>
      <c r="C223" s="34" t="s">
        <v>107</v>
      </c>
      <c r="D223" s="35">
        <v>13302</v>
      </c>
      <c r="E223" s="36">
        <v>40741</v>
      </c>
      <c r="F223" s="34">
        <v>114101</v>
      </c>
    </row>
    <row r="224" spans="2:6" x14ac:dyDescent="0.25">
      <c r="B224" s="34" t="s">
        <v>106</v>
      </c>
      <c r="C224" s="34" t="s">
        <v>108</v>
      </c>
      <c r="D224" s="35">
        <v>55146</v>
      </c>
      <c r="E224" s="36">
        <v>40744</v>
      </c>
      <c r="F224" s="34">
        <v>114102</v>
      </c>
    </row>
    <row r="225" spans="2:6" x14ac:dyDescent="0.25">
      <c r="B225" s="34" t="s">
        <v>106</v>
      </c>
      <c r="C225" s="34" t="s">
        <v>114</v>
      </c>
      <c r="D225" s="35">
        <v>12753.6</v>
      </c>
      <c r="E225" s="36">
        <v>40757</v>
      </c>
      <c r="F225" s="34">
        <v>114103</v>
      </c>
    </row>
    <row r="226" spans="2:6" x14ac:dyDescent="0.25">
      <c r="B226" s="34" t="s">
        <v>106</v>
      </c>
      <c r="C226" s="34" t="s">
        <v>107</v>
      </c>
      <c r="D226" s="35">
        <v>115489.8</v>
      </c>
      <c r="E226" s="36">
        <v>40758</v>
      </c>
      <c r="F226" s="34">
        <v>114104</v>
      </c>
    </row>
    <row r="227" spans="2:6" x14ac:dyDescent="0.25">
      <c r="B227" s="34" t="s">
        <v>106</v>
      </c>
      <c r="C227" s="34" t="s">
        <v>114</v>
      </c>
      <c r="D227" s="35">
        <v>60555</v>
      </c>
      <c r="E227" s="36">
        <v>40743</v>
      </c>
      <c r="F227" s="34">
        <v>114105</v>
      </c>
    </row>
    <row r="228" spans="2:6" x14ac:dyDescent="0.25">
      <c r="B228" s="34" t="s">
        <v>106</v>
      </c>
      <c r="C228" s="34" t="s">
        <v>113</v>
      </c>
      <c r="D228" s="35">
        <v>12231</v>
      </c>
      <c r="E228" s="36">
        <v>40743</v>
      </c>
      <c r="F228" s="34">
        <v>114106</v>
      </c>
    </row>
    <row r="229" spans="2:6" x14ac:dyDescent="0.25">
      <c r="B229" s="34" t="s">
        <v>106</v>
      </c>
      <c r="C229" s="34" t="s">
        <v>107</v>
      </c>
      <c r="D229" s="35">
        <v>9936</v>
      </c>
      <c r="E229" s="36">
        <v>40742</v>
      </c>
      <c r="F229" s="34">
        <v>114107</v>
      </c>
    </row>
    <row r="230" spans="2:6" x14ac:dyDescent="0.25">
      <c r="B230" s="34" t="s">
        <v>106</v>
      </c>
      <c r="C230" s="34" t="s">
        <v>114</v>
      </c>
      <c r="D230" s="35">
        <v>80520</v>
      </c>
      <c r="E230" s="36">
        <v>40749</v>
      </c>
      <c r="F230" s="34">
        <v>114108</v>
      </c>
    </row>
    <row r="231" spans="2:6" x14ac:dyDescent="0.25">
      <c r="B231" s="34" t="s">
        <v>106</v>
      </c>
      <c r="C231" s="34" t="s">
        <v>114</v>
      </c>
      <c r="D231" s="35">
        <v>16728</v>
      </c>
      <c r="E231" s="36">
        <v>40745</v>
      </c>
      <c r="F231" s="34">
        <v>114109</v>
      </c>
    </row>
    <row r="232" spans="2:6" x14ac:dyDescent="0.25">
      <c r="B232" s="34" t="s">
        <v>106</v>
      </c>
      <c r="C232" s="34" t="s">
        <v>115</v>
      </c>
      <c r="D232" s="35">
        <v>47520</v>
      </c>
      <c r="E232" s="36">
        <v>40749</v>
      </c>
      <c r="F232" s="34">
        <v>114110</v>
      </c>
    </row>
    <row r="233" spans="2:6" x14ac:dyDescent="0.25">
      <c r="B233" s="34" t="s">
        <v>109</v>
      </c>
      <c r="C233" s="34" t="s">
        <v>116</v>
      </c>
      <c r="D233" s="35">
        <v>116730</v>
      </c>
      <c r="E233" s="36">
        <v>40750</v>
      </c>
      <c r="F233" s="34">
        <v>114111</v>
      </c>
    </row>
    <row r="234" spans="2:6" x14ac:dyDescent="0.25">
      <c r="B234" s="34" t="s">
        <v>106</v>
      </c>
      <c r="C234" s="34" t="s">
        <v>107</v>
      </c>
      <c r="D234" s="35">
        <v>49776</v>
      </c>
      <c r="E234" s="36">
        <v>40745</v>
      </c>
      <c r="F234" s="34">
        <v>114112</v>
      </c>
    </row>
    <row r="235" spans="2:6" x14ac:dyDescent="0.25">
      <c r="B235" s="34" t="s">
        <v>106</v>
      </c>
      <c r="C235" s="34" t="s">
        <v>114</v>
      </c>
      <c r="D235" s="35">
        <v>5283</v>
      </c>
      <c r="E235" s="36">
        <v>40749</v>
      </c>
      <c r="F235" s="34">
        <v>114113</v>
      </c>
    </row>
    <row r="236" spans="2:6" x14ac:dyDescent="0.25">
      <c r="B236" s="34" t="s">
        <v>106</v>
      </c>
      <c r="C236" s="34" t="s">
        <v>113</v>
      </c>
      <c r="D236" s="35">
        <v>46161</v>
      </c>
      <c r="E236" s="36">
        <v>40751</v>
      </c>
      <c r="F236" s="34">
        <v>114114</v>
      </c>
    </row>
    <row r="237" spans="2:6" x14ac:dyDescent="0.25">
      <c r="B237" s="34" t="s">
        <v>106</v>
      </c>
      <c r="C237" s="34" t="s">
        <v>115</v>
      </c>
      <c r="D237" s="35">
        <v>4680</v>
      </c>
      <c r="E237" s="36">
        <v>40764</v>
      </c>
      <c r="F237" s="34">
        <v>114115</v>
      </c>
    </row>
    <row r="238" spans="2:6" x14ac:dyDescent="0.25">
      <c r="B238" s="34" t="s">
        <v>109</v>
      </c>
      <c r="C238" s="34" t="s">
        <v>110</v>
      </c>
      <c r="D238" s="35">
        <v>21399</v>
      </c>
      <c r="E238" s="36">
        <v>40752</v>
      </c>
      <c r="F238" s="34">
        <v>114116</v>
      </c>
    </row>
    <row r="239" spans="2:6" x14ac:dyDescent="0.25">
      <c r="B239" s="34" t="s">
        <v>106</v>
      </c>
      <c r="C239" s="34" t="s">
        <v>107</v>
      </c>
      <c r="D239" s="35">
        <v>48278.400000000001</v>
      </c>
      <c r="E239" s="36">
        <v>40760</v>
      </c>
      <c r="F239" s="34">
        <v>114117</v>
      </c>
    </row>
    <row r="240" spans="2:6" x14ac:dyDescent="0.25">
      <c r="B240" s="34" t="s">
        <v>106</v>
      </c>
      <c r="C240" s="34" t="s">
        <v>113</v>
      </c>
      <c r="D240" s="35">
        <v>75540</v>
      </c>
      <c r="E240" s="36">
        <v>40760</v>
      </c>
      <c r="F240" s="34">
        <v>114118</v>
      </c>
    </row>
    <row r="241" spans="2:6" x14ac:dyDescent="0.25">
      <c r="B241" s="34" t="s">
        <v>106</v>
      </c>
      <c r="C241" s="34" t="s">
        <v>107</v>
      </c>
      <c r="D241" s="35">
        <v>6480</v>
      </c>
      <c r="E241" s="36">
        <v>40759</v>
      </c>
      <c r="F241" s="34">
        <v>114119</v>
      </c>
    </row>
    <row r="242" spans="2:6" x14ac:dyDescent="0.25">
      <c r="B242" s="34" t="s">
        <v>106</v>
      </c>
      <c r="C242" s="34" t="s">
        <v>114</v>
      </c>
      <c r="D242" s="35">
        <v>7056</v>
      </c>
      <c r="E242" s="36">
        <v>40757</v>
      </c>
      <c r="F242" s="34">
        <v>114120</v>
      </c>
    </row>
    <row r="243" spans="2:6" x14ac:dyDescent="0.25">
      <c r="B243" s="34" t="s">
        <v>106</v>
      </c>
      <c r="C243" s="34" t="s">
        <v>108</v>
      </c>
      <c r="D243" s="35">
        <v>21528</v>
      </c>
      <c r="E243" s="36">
        <v>40758</v>
      </c>
      <c r="F243" s="34">
        <v>114121</v>
      </c>
    </row>
    <row r="244" spans="2:6" x14ac:dyDescent="0.25">
      <c r="B244" s="34" t="s">
        <v>106</v>
      </c>
      <c r="C244" s="34" t="s">
        <v>113</v>
      </c>
      <c r="D244" s="35">
        <v>28700.1</v>
      </c>
      <c r="E244" s="36">
        <v>40760</v>
      </c>
      <c r="F244" s="34">
        <v>114122</v>
      </c>
    </row>
    <row r="245" spans="2:6" x14ac:dyDescent="0.25">
      <c r="B245" s="34" t="s">
        <v>106</v>
      </c>
      <c r="C245" s="34" t="s">
        <v>107</v>
      </c>
      <c r="D245" s="35">
        <v>54624</v>
      </c>
      <c r="E245" s="36">
        <v>40760</v>
      </c>
      <c r="F245" s="34">
        <v>114123</v>
      </c>
    </row>
    <row r="246" spans="2:6" x14ac:dyDescent="0.25">
      <c r="B246" s="34" t="s">
        <v>106</v>
      </c>
      <c r="C246" s="34" t="s">
        <v>115</v>
      </c>
      <c r="D246" s="35">
        <v>39840</v>
      </c>
      <c r="E246" s="36">
        <v>40764</v>
      </c>
      <c r="F246" s="34">
        <v>114124</v>
      </c>
    </row>
    <row r="247" spans="2:6" x14ac:dyDescent="0.25">
      <c r="B247" s="34" t="s">
        <v>106</v>
      </c>
      <c r="C247" s="34" t="s">
        <v>114</v>
      </c>
      <c r="D247" s="35">
        <v>31104</v>
      </c>
      <c r="E247" s="36">
        <v>40765</v>
      </c>
      <c r="F247" s="34">
        <v>114125</v>
      </c>
    </row>
    <row r="248" spans="2:6" x14ac:dyDescent="0.25">
      <c r="B248" s="34" t="s">
        <v>106</v>
      </c>
      <c r="C248" s="34" t="s">
        <v>113</v>
      </c>
      <c r="D248" s="35">
        <v>6912</v>
      </c>
      <c r="E248" s="36">
        <v>40767</v>
      </c>
      <c r="F248" s="34">
        <v>114126</v>
      </c>
    </row>
    <row r="249" spans="2:6" x14ac:dyDescent="0.25">
      <c r="B249" s="34" t="s">
        <v>109</v>
      </c>
      <c r="C249" s="34" t="s">
        <v>110</v>
      </c>
      <c r="D249" s="35">
        <v>37473</v>
      </c>
      <c r="E249" s="36">
        <v>40767</v>
      </c>
      <c r="F249" s="34">
        <v>114127</v>
      </c>
    </row>
    <row r="250" spans="2:6" x14ac:dyDescent="0.25">
      <c r="B250" s="34" t="s">
        <v>109</v>
      </c>
      <c r="C250" s="34" t="s">
        <v>111</v>
      </c>
      <c r="D250" s="35">
        <v>45155.4</v>
      </c>
      <c r="E250" s="36">
        <v>40781</v>
      </c>
      <c r="F250" s="34">
        <v>114128</v>
      </c>
    </row>
    <row r="251" spans="2:6" x14ac:dyDescent="0.25">
      <c r="B251" s="34" t="s">
        <v>106</v>
      </c>
      <c r="C251" s="34" t="s">
        <v>114</v>
      </c>
      <c r="D251" s="35">
        <v>5414.4</v>
      </c>
      <c r="E251" s="36">
        <v>40770</v>
      </c>
      <c r="F251" s="34">
        <v>114129</v>
      </c>
    </row>
    <row r="252" spans="2:6" x14ac:dyDescent="0.25">
      <c r="B252" s="34" t="s">
        <v>109</v>
      </c>
      <c r="C252" s="34" t="s">
        <v>110</v>
      </c>
      <c r="D252" s="35">
        <v>16740</v>
      </c>
      <c r="E252" s="36">
        <v>40771</v>
      </c>
      <c r="F252" s="34">
        <v>114130</v>
      </c>
    </row>
    <row r="253" spans="2:6" x14ac:dyDescent="0.25">
      <c r="B253" s="34" t="s">
        <v>106</v>
      </c>
      <c r="C253" s="34" t="s">
        <v>115</v>
      </c>
      <c r="D253" s="35">
        <v>14136</v>
      </c>
      <c r="E253" s="36">
        <v>40772</v>
      </c>
      <c r="F253" s="34">
        <v>114131</v>
      </c>
    </row>
    <row r="254" spans="2:6" x14ac:dyDescent="0.25">
      <c r="B254" s="34" t="s">
        <v>106</v>
      </c>
      <c r="C254" s="34" t="s">
        <v>108</v>
      </c>
      <c r="D254" s="35">
        <v>314868</v>
      </c>
      <c r="E254" s="36">
        <v>40767</v>
      </c>
      <c r="F254" s="34">
        <v>114132</v>
      </c>
    </row>
    <row r="255" spans="2:6" x14ac:dyDescent="0.25">
      <c r="B255" s="34" t="s">
        <v>109</v>
      </c>
      <c r="C255" s="34" t="s">
        <v>112</v>
      </c>
      <c r="D255" s="35">
        <v>22680</v>
      </c>
      <c r="E255" s="36">
        <v>40770</v>
      </c>
      <c r="F255" s="34">
        <v>114133</v>
      </c>
    </row>
    <row r="256" spans="2:6" x14ac:dyDescent="0.25">
      <c r="B256" s="34" t="s">
        <v>106</v>
      </c>
      <c r="C256" s="34" t="s">
        <v>114</v>
      </c>
      <c r="D256" s="35">
        <v>44160</v>
      </c>
      <c r="E256" s="36">
        <v>40771</v>
      </c>
      <c r="F256" s="34">
        <v>114134</v>
      </c>
    </row>
    <row r="257" spans="2:6" x14ac:dyDescent="0.25">
      <c r="B257" s="34" t="s">
        <v>106</v>
      </c>
      <c r="C257" s="34" t="s">
        <v>113</v>
      </c>
      <c r="D257" s="35">
        <v>4410</v>
      </c>
      <c r="E257" s="36">
        <v>40787</v>
      </c>
      <c r="F257" s="34">
        <v>114135</v>
      </c>
    </row>
    <row r="258" spans="2:6" x14ac:dyDescent="0.25">
      <c r="B258" s="34" t="s">
        <v>109</v>
      </c>
      <c r="C258" s="34" t="s">
        <v>116</v>
      </c>
      <c r="D258" s="35">
        <v>20064</v>
      </c>
      <c r="E258" s="36">
        <v>40802</v>
      </c>
      <c r="F258" s="34">
        <v>114136</v>
      </c>
    </row>
    <row r="259" spans="2:6" x14ac:dyDescent="0.25">
      <c r="B259" s="34" t="s">
        <v>106</v>
      </c>
      <c r="C259" s="34" t="s">
        <v>108</v>
      </c>
      <c r="D259" s="35">
        <v>11586</v>
      </c>
      <c r="E259" s="36">
        <v>40778</v>
      </c>
      <c r="F259" s="34">
        <v>114137</v>
      </c>
    </row>
    <row r="260" spans="2:6" x14ac:dyDescent="0.25">
      <c r="B260" s="34" t="s">
        <v>106</v>
      </c>
      <c r="C260" s="34" t="s">
        <v>107</v>
      </c>
      <c r="D260" s="35">
        <v>47520</v>
      </c>
      <c r="E260" s="36">
        <v>40777</v>
      </c>
      <c r="F260" s="34">
        <v>114138</v>
      </c>
    </row>
    <row r="261" spans="2:6" x14ac:dyDescent="0.25">
      <c r="B261" s="34" t="s">
        <v>106</v>
      </c>
      <c r="C261" s="34" t="s">
        <v>113</v>
      </c>
      <c r="D261" s="35">
        <v>38160</v>
      </c>
      <c r="E261" s="36">
        <v>40779</v>
      </c>
      <c r="F261" s="34">
        <v>114139</v>
      </c>
    </row>
    <row r="262" spans="2:6" x14ac:dyDescent="0.25">
      <c r="B262" s="34" t="s">
        <v>106</v>
      </c>
      <c r="C262" s="34" t="s">
        <v>115</v>
      </c>
      <c r="D262" s="35">
        <v>26691</v>
      </c>
      <c r="E262" s="36">
        <v>40774</v>
      </c>
      <c r="F262" s="34">
        <v>114140</v>
      </c>
    </row>
    <row r="263" spans="2:6" x14ac:dyDescent="0.25">
      <c r="B263" s="34" t="s">
        <v>106</v>
      </c>
      <c r="C263" s="34" t="s">
        <v>114</v>
      </c>
      <c r="D263" s="35">
        <v>45360</v>
      </c>
      <c r="E263" s="36">
        <v>40779</v>
      </c>
      <c r="F263" s="34">
        <v>114141</v>
      </c>
    </row>
    <row r="264" spans="2:6" x14ac:dyDescent="0.25">
      <c r="B264" s="34" t="s">
        <v>109</v>
      </c>
      <c r="C264" s="34" t="s">
        <v>112</v>
      </c>
      <c r="D264" s="35">
        <v>13176</v>
      </c>
      <c r="E264" s="36">
        <v>40786</v>
      </c>
      <c r="F264" s="34">
        <v>114142</v>
      </c>
    </row>
    <row r="265" spans="2:6" x14ac:dyDescent="0.25">
      <c r="B265" s="34" t="s">
        <v>109</v>
      </c>
      <c r="C265" s="34" t="s">
        <v>116</v>
      </c>
      <c r="D265" s="35">
        <v>94896</v>
      </c>
      <c r="E265" s="36">
        <v>40780</v>
      </c>
      <c r="F265" s="34">
        <v>114143</v>
      </c>
    </row>
    <row r="266" spans="2:6" x14ac:dyDescent="0.25">
      <c r="B266" s="34" t="s">
        <v>106</v>
      </c>
      <c r="C266" s="34" t="s">
        <v>114</v>
      </c>
      <c r="D266" s="35">
        <v>7785</v>
      </c>
      <c r="E266" s="36">
        <v>40785</v>
      </c>
      <c r="F266" s="34">
        <v>114144</v>
      </c>
    </row>
    <row r="267" spans="2:6" x14ac:dyDescent="0.25">
      <c r="B267" s="34" t="s">
        <v>106</v>
      </c>
      <c r="C267" s="34" t="s">
        <v>108</v>
      </c>
      <c r="D267" s="35">
        <v>25536</v>
      </c>
      <c r="E267" s="36">
        <v>40788</v>
      </c>
      <c r="F267" s="34">
        <v>114145</v>
      </c>
    </row>
    <row r="268" spans="2:6" x14ac:dyDescent="0.25">
      <c r="B268" s="34" t="s">
        <v>106</v>
      </c>
      <c r="C268" s="34" t="s">
        <v>107</v>
      </c>
      <c r="D268" s="35">
        <v>18252</v>
      </c>
      <c r="E268" s="36">
        <v>40787</v>
      </c>
      <c r="F268" s="34">
        <v>114146</v>
      </c>
    </row>
    <row r="269" spans="2:6" x14ac:dyDescent="0.25">
      <c r="B269" s="34" t="s">
        <v>106</v>
      </c>
      <c r="C269" s="34" t="s">
        <v>107</v>
      </c>
      <c r="D269" s="35">
        <v>27360</v>
      </c>
      <c r="E269" s="36">
        <v>40786</v>
      </c>
      <c r="F269" s="34">
        <v>114147</v>
      </c>
    </row>
    <row r="270" spans="2:6" x14ac:dyDescent="0.25">
      <c r="B270" s="34" t="s">
        <v>106</v>
      </c>
      <c r="C270" s="34" t="s">
        <v>108</v>
      </c>
      <c r="D270" s="35">
        <v>8340</v>
      </c>
      <c r="E270" s="36">
        <v>40788</v>
      </c>
      <c r="F270" s="34">
        <v>114148</v>
      </c>
    </row>
    <row r="271" spans="2:6" x14ac:dyDescent="0.25">
      <c r="B271" s="34" t="s">
        <v>109</v>
      </c>
      <c r="C271" s="34" t="s">
        <v>116</v>
      </c>
      <c r="D271" s="35">
        <v>5700</v>
      </c>
      <c r="E271" s="36">
        <v>40784</v>
      </c>
      <c r="F271" s="34">
        <v>114149</v>
      </c>
    </row>
    <row r="272" spans="2:6" x14ac:dyDescent="0.25">
      <c r="B272" s="34" t="s">
        <v>109</v>
      </c>
      <c r="C272" s="34" t="s">
        <v>116</v>
      </c>
      <c r="D272" s="35">
        <v>41418</v>
      </c>
      <c r="E272" s="36">
        <v>40784</v>
      </c>
      <c r="F272" s="34">
        <v>114150</v>
      </c>
    </row>
    <row r="273" spans="2:6" x14ac:dyDescent="0.25">
      <c r="B273" s="34" t="s">
        <v>106</v>
      </c>
      <c r="C273" s="34" t="s">
        <v>114</v>
      </c>
      <c r="D273" s="35">
        <v>17250</v>
      </c>
      <c r="E273" s="36">
        <v>40788</v>
      </c>
      <c r="F273" s="34">
        <v>114151</v>
      </c>
    </row>
    <row r="274" spans="2:6" x14ac:dyDescent="0.25">
      <c r="B274" s="34" t="s">
        <v>106</v>
      </c>
      <c r="C274" s="34" t="s">
        <v>107</v>
      </c>
      <c r="D274" s="35">
        <v>42360</v>
      </c>
      <c r="E274" s="36">
        <v>40793</v>
      </c>
      <c r="F274" s="34">
        <v>114152</v>
      </c>
    </row>
    <row r="275" spans="2:6" x14ac:dyDescent="0.25">
      <c r="B275" s="34" t="s">
        <v>109</v>
      </c>
      <c r="C275" s="34" t="s">
        <v>112</v>
      </c>
      <c r="D275" s="35">
        <v>15697.8</v>
      </c>
      <c r="E275" s="36">
        <v>40794</v>
      </c>
      <c r="F275" s="34">
        <v>114153</v>
      </c>
    </row>
    <row r="276" spans="2:6" x14ac:dyDescent="0.25">
      <c r="B276" s="34" t="s">
        <v>109</v>
      </c>
      <c r="C276" s="34" t="s">
        <v>111</v>
      </c>
      <c r="D276" s="35">
        <v>4470</v>
      </c>
      <c r="E276" s="36">
        <v>40793</v>
      </c>
      <c r="F276" s="34">
        <v>114154</v>
      </c>
    </row>
    <row r="277" spans="2:6" x14ac:dyDescent="0.25">
      <c r="B277" s="34" t="s">
        <v>106</v>
      </c>
      <c r="C277" s="34" t="s">
        <v>115</v>
      </c>
      <c r="D277" s="35">
        <v>24489</v>
      </c>
      <c r="E277" s="36">
        <v>40806</v>
      </c>
      <c r="F277" s="34">
        <v>114155</v>
      </c>
    </row>
    <row r="278" spans="2:6" x14ac:dyDescent="0.25">
      <c r="B278" s="34" t="s">
        <v>109</v>
      </c>
      <c r="C278" s="34" t="s">
        <v>112</v>
      </c>
      <c r="D278" s="35">
        <v>61455</v>
      </c>
      <c r="E278" s="36">
        <v>40793</v>
      </c>
      <c r="F278" s="34">
        <v>114156</v>
      </c>
    </row>
    <row r="279" spans="2:6" x14ac:dyDescent="0.25">
      <c r="B279" s="34" t="s">
        <v>106</v>
      </c>
      <c r="C279" s="34" t="s">
        <v>107</v>
      </c>
      <c r="D279" s="35">
        <v>41655</v>
      </c>
      <c r="E279" s="36">
        <v>40795</v>
      </c>
      <c r="F279" s="34">
        <v>114157</v>
      </c>
    </row>
    <row r="280" spans="2:6" x14ac:dyDescent="0.25">
      <c r="B280" s="34" t="s">
        <v>106</v>
      </c>
      <c r="C280" s="34" t="s">
        <v>108</v>
      </c>
      <c r="D280" s="35">
        <v>4437</v>
      </c>
      <c r="E280" s="36">
        <v>40798</v>
      </c>
      <c r="F280" s="34">
        <v>114158</v>
      </c>
    </row>
    <row r="281" spans="2:6" x14ac:dyDescent="0.25">
      <c r="B281" s="34" t="s">
        <v>109</v>
      </c>
      <c r="C281" s="34" t="s">
        <v>111</v>
      </c>
      <c r="D281" s="35">
        <v>12474</v>
      </c>
      <c r="E281" s="36">
        <v>40809</v>
      </c>
      <c r="F281" s="34">
        <v>114159</v>
      </c>
    </row>
    <row r="282" spans="2:6" x14ac:dyDescent="0.25">
      <c r="B282" s="34" t="s">
        <v>109</v>
      </c>
      <c r="C282" s="34" t="s">
        <v>116</v>
      </c>
      <c r="D282" s="35">
        <v>22471.8</v>
      </c>
      <c r="E282" s="36">
        <v>40799</v>
      </c>
      <c r="F282" s="34">
        <v>114160</v>
      </c>
    </row>
    <row r="283" spans="2:6" x14ac:dyDescent="0.25">
      <c r="B283" s="34" t="s">
        <v>106</v>
      </c>
      <c r="C283" s="34" t="s">
        <v>113</v>
      </c>
      <c r="D283" s="35">
        <v>7200</v>
      </c>
      <c r="E283" s="36">
        <v>40820</v>
      </c>
      <c r="F283" s="34">
        <v>114161</v>
      </c>
    </row>
    <row r="284" spans="2:6" x14ac:dyDescent="0.25">
      <c r="B284" s="34" t="s">
        <v>106</v>
      </c>
      <c r="C284" s="34" t="s">
        <v>107</v>
      </c>
      <c r="D284" s="35">
        <v>4104</v>
      </c>
      <c r="E284" s="36">
        <v>40806</v>
      </c>
      <c r="F284" s="34">
        <v>114162</v>
      </c>
    </row>
    <row r="285" spans="2:6" x14ac:dyDescent="0.25">
      <c r="B285" s="34" t="s">
        <v>109</v>
      </c>
      <c r="C285" s="34" t="s">
        <v>112</v>
      </c>
      <c r="D285" s="35">
        <v>141226.20000000001</v>
      </c>
      <c r="E285" s="36">
        <v>40805</v>
      </c>
      <c r="F285" s="34">
        <v>114163</v>
      </c>
    </row>
    <row r="286" spans="2:6" x14ac:dyDescent="0.25">
      <c r="B286" s="34" t="s">
        <v>106</v>
      </c>
      <c r="C286" s="34" t="s">
        <v>107</v>
      </c>
      <c r="D286" s="35">
        <v>76500</v>
      </c>
      <c r="E286" s="36">
        <v>40798</v>
      </c>
      <c r="F286" s="34">
        <v>114164</v>
      </c>
    </row>
    <row r="287" spans="2:6" x14ac:dyDescent="0.25">
      <c r="B287" s="34" t="s">
        <v>109</v>
      </c>
      <c r="C287" s="34" t="s">
        <v>116</v>
      </c>
      <c r="D287" s="35">
        <v>15759</v>
      </c>
      <c r="E287" s="36">
        <v>40801</v>
      </c>
      <c r="F287" s="34">
        <v>114165</v>
      </c>
    </row>
    <row r="288" spans="2:6" x14ac:dyDescent="0.25">
      <c r="B288" s="34" t="s">
        <v>109</v>
      </c>
      <c r="C288" s="34" t="s">
        <v>116</v>
      </c>
      <c r="D288" s="35">
        <v>58260</v>
      </c>
      <c r="E288" s="36">
        <v>40805</v>
      </c>
      <c r="F288" s="34">
        <v>114166</v>
      </c>
    </row>
    <row r="289" spans="2:6" x14ac:dyDescent="0.25">
      <c r="B289" s="34" t="s">
        <v>106</v>
      </c>
      <c r="C289" s="34" t="s">
        <v>108</v>
      </c>
      <c r="D289" s="35">
        <v>258703.5</v>
      </c>
      <c r="E289" s="36">
        <v>40823</v>
      </c>
      <c r="F289" s="34">
        <v>114167</v>
      </c>
    </row>
    <row r="290" spans="2:6" x14ac:dyDescent="0.25">
      <c r="B290" s="34" t="s">
        <v>106</v>
      </c>
      <c r="C290" s="34" t="s">
        <v>115</v>
      </c>
      <c r="D290" s="35">
        <v>297639</v>
      </c>
      <c r="E290" s="36">
        <v>40830</v>
      </c>
      <c r="F290" s="34">
        <v>114168</v>
      </c>
    </row>
    <row r="291" spans="2:6" x14ac:dyDescent="0.25">
      <c r="B291" s="34" t="s">
        <v>106</v>
      </c>
      <c r="C291" s="34" t="s">
        <v>115</v>
      </c>
      <c r="D291" s="35">
        <v>71431.5</v>
      </c>
      <c r="E291" s="36">
        <v>40808</v>
      </c>
      <c r="F291" s="34">
        <v>114169</v>
      </c>
    </row>
    <row r="292" spans="2:6" x14ac:dyDescent="0.25">
      <c r="B292" s="34" t="s">
        <v>106</v>
      </c>
      <c r="C292" s="34" t="s">
        <v>108</v>
      </c>
      <c r="D292" s="35">
        <v>10560</v>
      </c>
      <c r="E292" s="36">
        <v>40806</v>
      </c>
      <c r="F292" s="34">
        <v>114170</v>
      </c>
    </row>
    <row r="293" spans="2:6" x14ac:dyDescent="0.25">
      <c r="B293" s="34" t="s">
        <v>106</v>
      </c>
      <c r="C293" s="34" t="s">
        <v>107</v>
      </c>
      <c r="D293" s="35">
        <v>124501.5</v>
      </c>
      <c r="E293" s="36">
        <v>40812</v>
      </c>
      <c r="F293" s="34">
        <v>114171</v>
      </c>
    </row>
    <row r="294" spans="2:6" x14ac:dyDescent="0.25">
      <c r="B294" s="34" t="s">
        <v>109</v>
      </c>
      <c r="C294" s="34" t="s">
        <v>112</v>
      </c>
      <c r="D294" s="35">
        <v>69426</v>
      </c>
      <c r="E294" s="36">
        <v>40808</v>
      </c>
      <c r="F294" s="34">
        <v>114172</v>
      </c>
    </row>
    <row r="295" spans="2:6" x14ac:dyDescent="0.25">
      <c r="B295" s="34" t="s">
        <v>109</v>
      </c>
      <c r="C295" s="34" t="s">
        <v>116</v>
      </c>
      <c r="D295" s="35">
        <v>6000</v>
      </c>
      <c r="E295" s="36">
        <v>40808</v>
      </c>
      <c r="F295" s="34">
        <v>114173</v>
      </c>
    </row>
    <row r="296" spans="2:6" x14ac:dyDescent="0.25">
      <c r="B296" s="34" t="s">
        <v>106</v>
      </c>
      <c r="C296" s="34" t="s">
        <v>114</v>
      </c>
      <c r="D296" s="35">
        <v>6765</v>
      </c>
      <c r="E296" s="36">
        <v>40809</v>
      </c>
      <c r="F296" s="34">
        <v>114174</v>
      </c>
    </row>
    <row r="297" spans="2:6" x14ac:dyDescent="0.25">
      <c r="B297" s="34" t="s">
        <v>106</v>
      </c>
      <c r="C297" s="34" t="s">
        <v>107</v>
      </c>
      <c r="D297" s="35">
        <v>69547.199999999997</v>
      </c>
      <c r="E297" s="36">
        <v>40813</v>
      </c>
      <c r="F297" s="34">
        <v>114175</v>
      </c>
    </row>
    <row r="298" spans="2:6" x14ac:dyDescent="0.25">
      <c r="B298" s="34" t="s">
        <v>109</v>
      </c>
      <c r="C298" s="34" t="s">
        <v>116</v>
      </c>
      <c r="D298" s="35">
        <v>73329.3</v>
      </c>
      <c r="E298" s="36">
        <v>40837</v>
      </c>
      <c r="F298" s="34">
        <v>114176</v>
      </c>
    </row>
    <row r="299" spans="2:6" x14ac:dyDescent="0.25">
      <c r="B299" s="34" t="s">
        <v>106</v>
      </c>
      <c r="C299" s="34" t="s">
        <v>113</v>
      </c>
      <c r="D299" s="35">
        <v>95779.5</v>
      </c>
      <c r="E299" s="36">
        <v>40814</v>
      </c>
      <c r="F299" s="34">
        <v>114177</v>
      </c>
    </row>
    <row r="300" spans="2:6" x14ac:dyDescent="0.25">
      <c r="B300" s="34" t="s">
        <v>106</v>
      </c>
      <c r="C300" s="34" t="s">
        <v>113</v>
      </c>
      <c r="D300" s="35">
        <v>24552</v>
      </c>
      <c r="E300" s="36">
        <v>40830</v>
      </c>
      <c r="F300" s="34">
        <v>114178</v>
      </c>
    </row>
    <row r="301" spans="2:6" x14ac:dyDescent="0.25">
      <c r="B301" s="34" t="s">
        <v>106</v>
      </c>
      <c r="C301" s="34" t="s">
        <v>107</v>
      </c>
      <c r="D301" s="35">
        <v>34542</v>
      </c>
      <c r="E301" s="36">
        <v>40822</v>
      </c>
      <c r="F301" s="34">
        <v>114179</v>
      </c>
    </row>
    <row r="302" spans="2:6" x14ac:dyDescent="0.25">
      <c r="B302" s="34" t="s">
        <v>109</v>
      </c>
      <c r="C302" s="34" t="s">
        <v>116</v>
      </c>
      <c r="D302" s="35">
        <v>45090</v>
      </c>
      <c r="E302" s="36">
        <v>40814</v>
      </c>
      <c r="F302" s="34">
        <v>114180</v>
      </c>
    </row>
    <row r="303" spans="2:6" x14ac:dyDescent="0.25">
      <c r="B303" s="34" t="s">
        <v>109</v>
      </c>
      <c r="C303" s="34" t="s">
        <v>112</v>
      </c>
      <c r="D303" s="35">
        <v>11766</v>
      </c>
      <c r="E303" s="36">
        <v>40816</v>
      </c>
      <c r="F303" s="34">
        <v>114181</v>
      </c>
    </row>
    <row r="304" spans="2:6" x14ac:dyDescent="0.25">
      <c r="B304" s="34" t="s">
        <v>109</v>
      </c>
      <c r="C304" s="34" t="s">
        <v>110</v>
      </c>
      <c r="D304" s="35">
        <v>28380</v>
      </c>
      <c r="E304" s="36">
        <v>40816</v>
      </c>
      <c r="F304" s="34">
        <v>114182</v>
      </c>
    </row>
    <row r="305" spans="2:6" x14ac:dyDescent="0.25">
      <c r="B305" s="34" t="s">
        <v>106</v>
      </c>
      <c r="C305" s="34" t="s">
        <v>108</v>
      </c>
      <c r="D305" s="35">
        <v>125400</v>
      </c>
      <c r="E305" s="36">
        <v>40819</v>
      </c>
      <c r="F305" s="34">
        <v>114183</v>
      </c>
    </row>
    <row r="306" spans="2:6" x14ac:dyDescent="0.25">
      <c r="B306" s="34" t="s">
        <v>109</v>
      </c>
      <c r="C306" s="34" t="s">
        <v>116</v>
      </c>
      <c r="D306" s="35">
        <v>3300</v>
      </c>
      <c r="E306" s="36">
        <v>40826</v>
      </c>
      <c r="F306" s="34">
        <v>114184</v>
      </c>
    </row>
    <row r="307" spans="2:6" x14ac:dyDescent="0.25">
      <c r="B307" s="34" t="s">
        <v>109</v>
      </c>
      <c r="C307" s="34" t="s">
        <v>116</v>
      </c>
      <c r="D307" s="35">
        <v>23890.5</v>
      </c>
      <c r="E307" s="36">
        <v>40819</v>
      </c>
      <c r="F307" s="34">
        <v>114185</v>
      </c>
    </row>
    <row r="308" spans="2:6" x14ac:dyDescent="0.25">
      <c r="B308" s="34" t="s">
        <v>106</v>
      </c>
      <c r="C308" s="34" t="s">
        <v>114</v>
      </c>
      <c r="D308" s="35">
        <v>66666</v>
      </c>
      <c r="E308" s="36">
        <v>40829</v>
      </c>
      <c r="F308" s="34">
        <v>114186</v>
      </c>
    </row>
    <row r="309" spans="2:6" x14ac:dyDescent="0.25">
      <c r="B309" s="34" t="s">
        <v>106</v>
      </c>
      <c r="C309" s="34" t="s">
        <v>114</v>
      </c>
      <c r="D309" s="35">
        <v>13971</v>
      </c>
      <c r="E309" s="36">
        <v>40821</v>
      </c>
      <c r="F309" s="34">
        <v>114187</v>
      </c>
    </row>
    <row r="310" spans="2:6" x14ac:dyDescent="0.25">
      <c r="B310" s="34" t="s">
        <v>106</v>
      </c>
      <c r="C310" s="34" t="s">
        <v>107</v>
      </c>
      <c r="D310" s="35">
        <v>58225.5</v>
      </c>
      <c r="E310" s="36">
        <v>40828</v>
      </c>
      <c r="F310" s="34">
        <v>114188</v>
      </c>
    </row>
    <row r="311" spans="2:6" x14ac:dyDescent="0.25">
      <c r="B311" s="34" t="s">
        <v>106</v>
      </c>
      <c r="C311" s="34" t="s">
        <v>108</v>
      </c>
      <c r="D311" s="35">
        <v>49350</v>
      </c>
      <c r="E311" s="36">
        <v>40844</v>
      </c>
      <c r="F311" s="34">
        <v>114189</v>
      </c>
    </row>
    <row r="312" spans="2:6" x14ac:dyDescent="0.25">
      <c r="B312" s="34" t="s">
        <v>106</v>
      </c>
      <c r="C312" s="34" t="s">
        <v>113</v>
      </c>
      <c r="D312" s="35">
        <v>54714</v>
      </c>
      <c r="E312" s="36">
        <v>40826</v>
      </c>
      <c r="F312" s="34">
        <v>114190</v>
      </c>
    </row>
    <row r="313" spans="2:6" x14ac:dyDescent="0.25">
      <c r="B313" s="34" t="s">
        <v>109</v>
      </c>
      <c r="C313" s="34" t="s">
        <v>111</v>
      </c>
      <c r="D313" s="35">
        <v>4194</v>
      </c>
      <c r="E313" s="36">
        <v>40823</v>
      </c>
      <c r="F313" s="34">
        <v>114191</v>
      </c>
    </row>
    <row r="314" spans="2:6" x14ac:dyDescent="0.25">
      <c r="B314" s="34" t="s">
        <v>109</v>
      </c>
      <c r="C314" s="34" t="s">
        <v>112</v>
      </c>
      <c r="D314" s="35">
        <v>10665</v>
      </c>
      <c r="E314" s="36">
        <v>40830</v>
      </c>
      <c r="F314" s="34">
        <v>114192</v>
      </c>
    </row>
    <row r="315" spans="2:6" x14ac:dyDescent="0.25">
      <c r="B315" s="34" t="s">
        <v>106</v>
      </c>
      <c r="C315" s="34" t="s">
        <v>108</v>
      </c>
      <c r="D315" s="35">
        <v>305751</v>
      </c>
      <c r="E315" s="36">
        <v>40851</v>
      </c>
      <c r="F315" s="34">
        <v>114193</v>
      </c>
    </row>
    <row r="316" spans="2:6" x14ac:dyDescent="0.25">
      <c r="B316" s="34" t="s">
        <v>106</v>
      </c>
      <c r="C316" s="34" t="s">
        <v>115</v>
      </c>
      <c r="D316" s="35">
        <v>58395.6</v>
      </c>
      <c r="E316" s="36">
        <v>40836</v>
      </c>
      <c r="F316" s="34">
        <v>114194</v>
      </c>
    </row>
    <row r="317" spans="2:6" x14ac:dyDescent="0.25">
      <c r="B317" s="34" t="s">
        <v>106</v>
      </c>
      <c r="C317" s="34" t="s">
        <v>113</v>
      </c>
      <c r="D317" s="35">
        <v>14073.3</v>
      </c>
      <c r="E317" s="36">
        <v>40833</v>
      </c>
      <c r="F317" s="34">
        <v>114195</v>
      </c>
    </row>
    <row r="318" spans="2:6" x14ac:dyDescent="0.25">
      <c r="B318" s="34" t="s">
        <v>106</v>
      </c>
      <c r="C318" s="34" t="s">
        <v>114</v>
      </c>
      <c r="D318" s="35">
        <v>45135</v>
      </c>
      <c r="E318" s="36">
        <v>40830</v>
      </c>
      <c r="F318" s="34">
        <v>114196</v>
      </c>
    </row>
    <row r="319" spans="2:6" x14ac:dyDescent="0.25">
      <c r="B319" s="34" t="s">
        <v>106</v>
      </c>
      <c r="C319" s="34" t="s">
        <v>107</v>
      </c>
      <c r="D319" s="35">
        <v>12516</v>
      </c>
      <c r="E319" s="36">
        <v>40837</v>
      </c>
      <c r="F319" s="34">
        <v>114197</v>
      </c>
    </row>
    <row r="320" spans="2:6" x14ac:dyDescent="0.25">
      <c r="B320" s="34" t="s">
        <v>106</v>
      </c>
      <c r="C320" s="34" t="s">
        <v>114</v>
      </c>
      <c r="D320" s="35">
        <v>6300</v>
      </c>
      <c r="E320" s="36">
        <v>40864</v>
      </c>
      <c r="F320" s="34">
        <v>114198</v>
      </c>
    </row>
    <row r="321" spans="2:6" x14ac:dyDescent="0.25">
      <c r="B321" s="34" t="s">
        <v>106</v>
      </c>
      <c r="C321" s="34" t="s">
        <v>113</v>
      </c>
      <c r="D321" s="35">
        <v>84360</v>
      </c>
      <c r="E321" s="36">
        <v>40834</v>
      </c>
      <c r="F321" s="34">
        <v>114199</v>
      </c>
    </row>
    <row r="322" spans="2:6" x14ac:dyDescent="0.25">
      <c r="B322" s="34" t="s">
        <v>106</v>
      </c>
      <c r="C322" s="34" t="s">
        <v>108</v>
      </c>
      <c r="D322" s="35">
        <v>53784</v>
      </c>
      <c r="E322" s="36">
        <v>40840</v>
      </c>
      <c r="F322" s="34">
        <v>114200</v>
      </c>
    </row>
    <row r="323" spans="2:6" x14ac:dyDescent="0.25">
      <c r="B323" s="34" t="s">
        <v>106</v>
      </c>
      <c r="C323" s="34" t="s">
        <v>108</v>
      </c>
      <c r="D323" s="35">
        <v>7203</v>
      </c>
      <c r="E323" s="36">
        <v>40840</v>
      </c>
      <c r="F323" s="34">
        <v>114201</v>
      </c>
    </row>
    <row r="324" spans="2:6" x14ac:dyDescent="0.25">
      <c r="B324" s="34" t="s">
        <v>109</v>
      </c>
      <c r="C324" s="34" t="s">
        <v>110</v>
      </c>
      <c r="D324" s="35">
        <v>106628.1</v>
      </c>
      <c r="E324" s="36">
        <v>40837</v>
      </c>
      <c r="F324" s="34">
        <v>114202</v>
      </c>
    </row>
    <row r="325" spans="2:6" x14ac:dyDescent="0.25">
      <c r="B325" s="34" t="s">
        <v>109</v>
      </c>
      <c r="C325" s="34" t="s">
        <v>116</v>
      </c>
      <c r="D325" s="35">
        <v>20499</v>
      </c>
      <c r="E325" s="36">
        <v>40844</v>
      </c>
      <c r="F325" s="34">
        <v>114203</v>
      </c>
    </row>
    <row r="326" spans="2:6" x14ac:dyDescent="0.25">
      <c r="B326" s="34" t="s">
        <v>106</v>
      </c>
      <c r="C326" s="34" t="s">
        <v>107</v>
      </c>
      <c r="D326" s="35">
        <v>50319</v>
      </c>
      <c r="E326" s="36">
        <v>40844</v>
      </c>
      <c r="F326" s="34">
        <v>114204</v>
      </c>
    </row>
    <row r="327" spans="2:6" x14ac:dyDescent="0.25">
      <c r="B327" s="34" t="s">
        <v>106</v>
      </c>
      <c r="C327" s="34" t="s">
        <v>115</v>
      </c>
      <c r="D327" s="35">
        <v>26415</v>
      </c>
      <c r="E327" s="36">
        <v>40843</v>
      </c>
      <c r="F327" s="34">
        <v>114205</v>
      </c>
    </row>
    <row r="328" spans="2:6" x14ac:dyDescent="0.25">
      <c r="B328" s="34" t="s">
        <v>106</v>
      </c>
      <c r="C328" s="34" t="s">
        <v>115</v>
      </c>
      <c r="D328" s="35">
        <v>46389</v>
      </c>
      <c r="E328" s="36">
        <v>40841</v>
      </c>
      <c r="F328" s="34">
        <v>114206</v>
      </c>
    </row>
    <row r="329" spans="2:6" x14ac:dyDescent="0.25">
      <c r="B329" s="34" t="s">
        <v>106</v>
      </c>
      <c r="C329" s="34" t="s">
        <v>107</v>
      </c>
      <c r="D329" s="35">
        <v>51855.6</v>
      </c>
      <c r="E329" s="36">
        <v>40843</v>
      </c>
      <c r="F329" s="34">
        <v>114207</v>
      </c>
    </row>
    <row r="330" spans="2:6" x14ac:dyDescent="0.25">
      <c r="B330" s="34" t="s">
        <v>109</v>
      </c>
      <c r="C330" s="34" t="s">
        <v>112</v>
      </c>
      <c r="D330" s="35">
        <v>88332</v>
      </c>
      <c r="E330" s="36">
        <v>40842</v>
      </c>
      <c r="F330" s="34">
        <v>114208</v>
      </c>
    </row>
    <row r="331" spans="2:6" x14ac:dyDescent="0.25">
      <c r="B331" s="34" t="s">
        <v>106</v>
      </c>
      <c r="C331" s="34" t="s">
        <v>115</v>
      </c>
      <c r="D331" s="35">
        <v>25056</v>
      </c>
      <c r="E331" s="36">
        <v>40851</v>
      </c>
      <c r="F331" s="34">
        <v>114209</v>
      </c>
    </row>
    <row r="332" spans="2:6" x14ac:dyDescent="0.25">
      <c r="B332" s="34" t="s">
        <v>109</v>
      </c>
      <c r="C332" s="34" t="s">
        <v>111</v>
      </c>
      <c r="D332" s="35">
        <v>34575</v>
      </c>
      <c r="E332" s="36">
        <v>40844</v>
      </c>
      <c r="F332" s="34">
        <v>114210</v>
      </c>
    </row>
    <row r="333" spans="2:6" x14ac:dyDescent="0.25">
      <c r="B333" s="34" t="s">
        <v>106</v>
      </c>
      <c r="C333" s="34" t="s">
        <v>113</v>
      </c>
      <c r="D333" s="35">
        <v>64287</v>
      </c>
      <c r="E333" s="36">
        <v>40848</v>
      </c>
      <c r="F333" s="34">
        <v>114211</v>
      </c>
    </row>
    <row r="334" spans="2:6" x14ac:dyDescent="0.25">
      <c r="B334" s="34" t="s">
        <v>109</v>
      </c>
      <c r="C334" s="34" t="s">
        <v>112</v>
      </c>
      <c r="D334" s="35">
        <v>15612.3</v>
      </c>
      <c r="E334" s="36">
        <v>40851</v>
      </c>
      <c r="F334" s="34">
        <v>114212</v>
      </c>
    </row>
    <row r="335" spans="2:6" x14ac:dyDescent="0.25">
      <c r="B335" s="34" t="s">
        <v>106</v>
      </c>
      <c r="C335" s="34" t="s">
        <v>114</v>
      </c>
      <c r="D335" s="35">
        <v>32172.6</v>
      </c>
      <c r="E335" s="36">
        <v>40847</v>
      </c>
      <c r="F335" s="34">
        <v>114213</v>
      </c>
    </row>
    <row r="336" spans="2:6" x14ac:dyDescent="0.25">
      <c r="B336" s="34" t="s">
        <v>106</v>
      </c>
      <c r="C336" s="34" t="s">
        <v>115</v>
      </c>
      <c r="D336" s="35">
        <v>85335</v>
      </c>
      <c r="E336" s="36">
        <v>40847</v>
      </c>
      <c r="F336" s="34">
        <v>114214</v>
      </c>
    </row>
    <row r="337" spans="2:6" x14ac:dyDescent="0.25">
      <c r="B337" s="34" t="s">
        <v>106</v>
      </c>
      <c r="C337" s="34" t="s">
        <v>113</v>
      </c>
      <c r="D337" s="35">
        <v>14661</v>
      </c>
      <c r="E337" s="36">
        <v>40850</v>
      </c>
      <c r="F337" s="34">
        <v>114215</v>
      </c>
    </row>
    <row r="338" spans="2:6" x14ac:dyDescent="0.25">
      <c r="B338" s="34" t="s">
        <v>106</v>
      </c>
      <c r="C338" s="34" t="s">
        <v>115</v>
      </c>
      <c r="D338" s="35">
        <v>28950</v>
      </c>
      <c r="E338" s="36">
        <v>40862</v>
      </c>
      <c r="F338" s="34">
        <v>114216</v>
      </c>
    </row>
    <row r="339" spans="2:6" x14ac:dyDescent="0.25">
      <c r="B339" s="34" t="s">
        <v>106</v>
      </c>
      <c r="C339" s="34" t="s">
        <v>107</v>
      </c>
      <c r="D339" s="35">
        <v>37021.5</v>
      </c>
      <c r="E339" s="36">
        <v>40854</v>
      </c>
      <c r="F339" s="34">
        <v>114217</v>
      </c>
    </row>
    <row r="340" spans="2:6" x14ac:dyDescent="0.25">
      <c r="B340" s="34" t="s">
        <v>106</v>
      </c>
      <c r="C340" s="34" t="s">
        <v>114</v>
      </c>
      <c r="D340" s="35">
        <v>19197</v>
      </c>
      <c r="E340" s="36">
        <v>40856</v>
      </c>
      <c r="F340" s="34">
        <v>114218</v>
      </c>
    </row>
    <row r="341" spans="2:6" x14ac:dyDescent="0.25">
      <c r="B341" s="34" t="s">
        <v>109</v>
      </c>
      <c r="C341" s="34" t="s">
        <v>111</v>
      </c>
      <c r="D341" s="35">
        <v>52830</v>
      </c>
      <c r="E341" s="36">
        <v>40856</v>
      </c>
      <c r="F341" s="34">
        <v>114219</v>
      </c>
    </row>
    <row r="342" spans="2:6" x14ac:dyDescent="0.25">
      <c r="B342" s="34" t="s">
        <v>106</v>
      </c>
      <c r="C342" s="34" t="s">
        <v>113</v>
      </c>
      <c r="D342" s="35">
        <v>75570</v>
      </c>
      <c r="E342" s="36">
        <v>40855</v>
      </c>
      <c r="F342" s="34">
        <v>114220</v>
      </c>
    </row>
    <row r="343" spans="2:6" x14ac:dyDescent="0.25">
      <c r="B343" s="34" t="s">
        <v>106</v>
      </c>
      <c r="C343" s="34" t="s">
        <v>108</v>
      </c>
      <c r="D343" s="35">
        <v>4650</v>
      </c>
      <c r="E343" s="36">
        <v>40877</v>
      </c>
      <c r="F343" s="34">
        <v>114221</v>
      </c>
    </row>
    <row r="344" spans="2:6" x14ac:dyDescent="0.25">
      <c r="B344" s="34" t="s">
        <v>109</v>
      </c>
      <c r="C344" s="34" t="s">
        <v>110</v>
      </c>
      <c r="D344" s="35">
        <v>26700</v>
      </c>
      <c r="E344" s="36">
        <v>40879</v>
      </c>
      <c r="F344" s="34">
        <v>114222</v>
      </c>
    </row>
    <row r="345" spans="2:6" x14ac:dyDescent="0.25">
      <c r="B345" s="34" t="s">
        <v>106</v>
      </c>
      <c r="C345" s="34" t="s">
        <v>108</v>
      </c>
      <c r="D345" s="35">
        <v>73957.5</v>
      </c>
      <c r="E345" s="36">
        <v>40857</v>
      </c>
      <c r="F345" s="34">
        <v>114223</v>
      </c>
    </row>
    <row r="346" spans="2:6" x14ac:dyDescent="0.25">
      <c r="B346" s="34" t="s">
        <v>106</v>
      </c>
      <c r="C346" s="34" t="s">
        <v>114</v>
      </c>
      <c r="D346" s="35">
        <v>16517.7</v>
      </c>
      <c r="E346" s="36">
        <v>40872</v>
      </c>
      <c r="F346" s="34">
        <v>114224</v>
      </c>
    </row>
    <row r="347" spans="2:6" x14ac:dyDescent="0.25">
      <c r="B347" s="34" t="s">
        <v>106</v>
      </c>
      <c r="C347" s="34" t="s">
        <v>108</v>
      </c>
      <c r="D347" s="35">
        <v>45032.4</v>
      </c>
      <c r="E347" s="36">
        <v>40863</v>
      </c>
      <c r="F347" s="34">
        <v>114225</v>
      </c>
    </row>
    <row r="348" spans="2:6" x14ac:dyDescent="0.25">
      <c r="B348" s="34" t="s">
        <v>109</v>
      </c>
      <c r="C348" s="34" t="s">
        <v>116</v>
      </c>
      <c r="D348" s="35">
        <v>62460</v>
      </c>
      <c r="E348" s="36">
        <v>40858</v>
      </c>
      <c r="F348" s="34">
        <v>114226</v>
      </c>
    </row>
    <row r="349" spans="2:6" x14ac:dyDescent="0.25">
      <c r="B349" s="34" t="s">
        <v>106</v>
      </c>
      <c r="C349" s="34" t="s">
        <v>107</v>
      </c>
      <c r="D349" s="35">
        <v>22929</v>
      </c>
      <c r="E349" s="36">
        <v>40868</v>
      </c>
      <c r="F349" s="34">
        <v>114227</v>
      </c>
    </row>
    <row r="350" spans="2:6" x14ac:dyDescent="0.25">
      <c r="B350" s="34" t="s">
        <v>109</v>
      </c>
      <c r="C350" s="34" t="s">
        <v>110</v>
      </c>
      <c r="D350" s="35">
        <v>64422</v>
      </c>
      <c r="E350" s="36">
        <v>40868</v>
      </c>
      <c r="F350" s="34">
        <v>114228</v>
      </c>
    </row>
    <row r="351" spans="2:6" x14ac:dyDescent="0.25">
      <c r="B351" s="34" t="s">
        <v>106</v>
      </c>
      <c r="C351" s="34" t="s">
        <v>108</v>
      </c>
      <c r="D351" s="35">
        <v>25153.5</v>
      </c>
      <c r="E351" s="36">
        <v>40868</v>
      </c>
      <c r="F351" s="34">
        <v>114229</v>
      </c>
    </row>
    <row r="352" spans="2:6" x14ac:dyDescent="0.25">
      <c r="B352" s="34" t="s">
        <v>109</v>
      </c>
      <c r="C352" s="34" t="s">
        <v>111</v>
      </c>
      <c r="D352" s="35">
        <v>17070</v>
      </c>
      <c r="E352" s="36">
        <v>40868</v>
      </c>
      <c r="F352" s="34">
        <v>114230</v>
      </c>
    </row>
    <row r="353" spans="2:6" x14ac:dyDescent="0.25">
      <c r="B353" s="34" t="s">
        <v>106</v>
      </c>
      <c r="C353" s="34" t="s">
        <v>107</v>
      </c>
      <c r="D353" s="35">
        <v>14310</v>
      </c>
      <c r="E353" s="36">
        <v>40893</v>
      </c>
      <c r="F353" s="34">
        <v>114231</v>
      </c>
    </row>
    <row r="354" spans="2:6" x14ac:dyDescent="0.25">
      <c r="B354" s="34" t="s">
        <v>106</v>
      </c>
      <c r="C354" s="34" t="s">
        <v>113</v>
      </c>
      <c r="D354" s="35">
        <v>9532.5</v>
      </c>
      <c r="E354" s="36">
        <v>40872</v>
      </c>
      <c r="F354" s="34">
        <v>114232</v>
      </c>
    </row>
    <row r="355" spans="2:6" x14ac:dyDescent="0.25">
      <c r="B355" s="34" t="s">
        <v>106</v>
      </c>
      <c r="C355" s="34" t="s">
        <v>107</v>
      </c>
      <c r="D355" s="35">
        <v>30412.2</v>
      </c>
      <c r="E355" s="36">
        <v>40869</v>
      </c>
      <c r="F355" s="34">
        <v>114233</v>
      </c>
    </row>
    <row r="356" spans="2:6" x14ac:dyDescent="0.25">
      <c r="B356" s="34" t="s">
        <v>106</v>
      </c>
      <c r="C356" s="34" t="s">
        <v>108</v>
      </c>
      <c r="D356" s="35">
        <v>9300</v>
      </c>
      <c r="E356" s="36">
        <v>40870</v>
      </c>
      <c r="F356" s="34">
        <v>114234</v>
      </c>
    </row>
    <row r="357" spans="2:6" x14ac:dyDescent="0.25">
      <c r="B357" s="34" t="s">
        <v>106</v>
      </c>
      <c r="C357" s="34" t="s">
        <v>108</v>
      </c>
      <c r="D357" s="35">
        <v>9900</v>
      </c>
      <c r="E357" s="36">
        <v>40882</v>
      </c>
      <c r="F357" s="34">
        <v>114235</v>
      </c>
    </row>
    <row r="358" spans="2:6" x14ac:dyDescent="0.25">
      <c r="B358" s="34" t="s">
        <v>106</v>
      </c>
      <c r="C358" s="34" t="s">
        <v>115</v>
      </c>
      <c r="D358" s="35">
        <v>67125</v>
      </c>
      <c r="E358" s="36">
        <v>40872</v>
      </c>
      <c r="F358" s="34">
        <v>114236</v>
      </c>
    </row>
    <row r="359" spans="2:6" x14ac:dyDescent="0.25">
      <c r="B359" s="34" t="s">
        <v>106</v>
      </c>
      <c r="C359" s="34" t="s">
        <v>107</v>
      </c>
      <c r="D359" s="35">
        <v>17812.5</v>
      </c>
      <c r="E359" s="36">
        <v>40872</v>
      </c>
      <c r="F359" s="34">
        <v>114237</v>
      </c>
    </row>
    <row r="360" spans="2:6" x14ac:dyDescent="0.25">
      <c r="B360" s="34" t="s">
        <v>109</v>
      </c>
      <c r="C360" s="34" t="s">
        <v>116</v>
      </c>
      <c r="D360" s="35">
        <v>4275</v>
      </c>
      <c r="E360" s="36">
        <v>40878</v>
      </c>
      <c r="F360" s="34">
        <v>114238</v>
      </c>
    </row>
    <row r="361" spans="2:6" x14ac:dyDescent="0.25">
      <c r="B361" s="34" t="s">
        <v>109</v>
      </c>
      <c r="C361" s="34" t="s">
        <v>111</v>
      </c>
      <c r="D361" s="35">
        <v>714</v>
      </c>
      <c r="E361" s="36">
        <v>40877</v>
      </c>
      <c r="F361" s="34">
        <v>114239</v>
      </c>
    </row>
    <row r="362" spans="2:6" x14ac:dyDescent="0.25">
      <c r="B362" s="34" t="s">
        <v>106</v>
      </c>
      <c r="C362" s="34" t="s">
        <v>113</v>
      </c>
      <c r="D362" s="35">
        <v>24221.4</v>
      </c>
      <c r="E362" s="36">
        <v>40877</v>
      </c>
      <c r="F362" s="34">
        <v>114240</v>
      </c>
    </row>
    <row r="363" spans="2:6" x14ac:dyDescent="0.25">
      <c r="B363" s="34" t="s">
        <v>106</v>
      </c>
      <c r="C363" s="34" t="s">
        <v>115</v>
      </c>
      <c r="D363" s="35">
        <v>93600</v>
      </c>
      <c r="E363" s="36">
        <v>40878</v>
      </c>
      <c r="F363" s="34">
        <v>114241</v>
      </c>
    </row>
    <row r="364" spans="2:6" x14ac:dyDescent="0.25">
      <c r="B364" s="34" t="s">
        <v>106</v>
      </c>
      <c r="C364" s="34" t="s">
        <v>114</v>
      </c>
      <c r="D364" s="35">
        <v>2160</v>
      </c>
      <c r="E364" s="36">
        <v>40882</v>
      </c>
      <c r="F364" s="34">
        <v>114242</v>
      </c>
    </row>
    <row r="365" spans="2:6" x14ac:dyDescent="0.25">
      <c r="B365" s="34" t="s">
        <v>106</v>
      </c>
      <c r="C365" s="34" t="s">
        <v>107</v>
      </c>
      <c r="D365" s="35">
        <v>33030</v>
      </c>
      <c r="E365" s="36">
        <v>40882</v>
      </c>
      <c r="F365" s="34">
        <v>114243</v>
      </c>
    </row>
    <row r="366" spans="2:6" x14ac:dyDescent="0.25">
      <c r="B366" s="34" t="s">
        <v>106</v>
      </c>
      <c r="C366" s="34" t="s">
        <v>113</v>
      </c>
      <c r="D366" s="35">
        <v>24375</v>
      </c>
      <c r="E366" s="36">
        <v>40884</v>
      </c>
      <c r="F366" s="34">
        <v>114244</v>
      </c>
    </row>
    <row r="367" spans="2:6" x14ac:dyDescent="0.25">
      <c r="B367" s="34" t="s">
        <v>106</v>
      </c>
      <c r="C367" s="34" t="s">
        <v>108</v>
      </c>
      <c r="D367" s="35">
        <v>15493.8</v>
      </c>
      <c r="E367" s="36">
        <v>40884</v>
      </c>
      <c r="F367" s="34">
        <v>114245</v>
      </c>
    </row>
    <row r="368" spans="2:6" x14ac:dyDescent="0.25">
      <c r="B368" s="34" t="s">
        <v>109</v>
      </c>
      <c r="C368" s="34" t="s">
        <v>116</v>
      </c>
      <c r="D368" s="35">
        <v>59832</v>
      </c>
      <c r="E368" s="36">
        <v>40912</v>
      </c>
      <c r="F368" s="34">
        <v>114246</v>
      </c>
    </row>
    <row r="369" spans="2:6" x14ac:dyDescent="0.25">
      <c r="B369" s="34" t="s">
        <v>106</v>
      </c>
      <c r="C369" s="34" t="s">
        <v>108</v>
      </c>
      <c r="D369" s="35">
        <v>16965</v>
      </c>
      <c r="E369" s="36">
        <v>40884</v>
      </c>
      <c r="F369" s="34">
        <v>114247</v>
      </c>
    </row>
    <row r="370" spans="2:6" x14ac:dyDescent="0.25">
      <c r="B370" s="34" t="s">
        <v>106</v>
      </c>
      <c r="C370" s="34" t="s">
        <v>115</v>
      </c>
      <c r="D370" s="35">
        <v>141750</v>
      </c>
      <c r="E370" s="36">
        <v>40882</v>
      </c>
      <c r="F370" s="34">
        <v>114248</v>
      </c>
    </row>
    <row r="371" spans="2:6" x14ac:dyDescent="0.25">
      <c r="B371" s="34" t="s">
        <v>106</v>
      </c>
      <c r="C371" s="34" t="s">
        <v>114</v>
      </c>
      <c r="D371" s="35">
        <v>35426.400000000001</v>
      </c>
      <c r="E371" s="36">
        <v>40911</v>
      </c>
      <c r="F371" s="34">
        <v>114249</v>
      </c>
    </row>
    <row r="372" spans="2:6" x14ac:dyDescent="0.25">
      <c r="B372" s="34" t="s">
        <v>109</v>
      </c>
      <c r="C372" s="34" t="s">
        <v>116</v>
      </c>
      <c r="D372" s="35">
        <v>21542.400000000001</v>
      </c>
      <c r="E372" s="36">
        <v>40886</v>
      </c>
      <c r="F372" s="34">
        <v>114250</v>
      </c>
    </row>
    <row r="373" spans="2:6" x14ac:dyDescent="0.25">
      <c r="B373" s="34" t="s">
        <v>106</v>
      </c>
      <c r="C373" s="34" t="s">
        <v>113</v>
      </c>
      <c r="D373" s="35">
        <v>71655</v>
      </c>
      <c r="E373" s="36">
        <v>40886</v>
      </c>
      <c r="F373" s="34">
        <v>114251</v>
      </c>
    </row>
    <row r="374" spans="2:6" x14ac:dyDescent="0.25">
      <c r="B374" s="34" t="s">
        <v>109</v>
      </c>
      <c r="C374" s="34" t="s">
        <v>112</v>
      </c>
      <c r="D374" s="35">
        <v>14790</v>
      </c>
      <c r="E374" s="36">
        <v>40889</v>
      </c>
      <c r="F374" s="34">
        <v>114252</v>
      </c>
    </row>
    <row r="375" spans="2:6" x14ac:dyDescent="0.25">
      <c r="B375" s="34" t="s">
        <v>106</v>
      </c>
      <c r="C375" s="34" t="s">
        <v>107</v>
      </c>
      <c r="D375" s="35">
        <v>14394</v>
      </c>
      <c r="E375" s="36">
        <v>40889</v>
      </c>
      <c r="F375" s="34">
        <v>114253</v>
      </c>
    </row>
    <row r="376" spans="2:6" x14ac:dyDescent="0.25">
      <c r="B376" s="34" t="s">
        <v>109</v>
      </c>
      <c r="C376" s="34" t="s">
        <v>116</v>
      </c>
      <c r="D376" s="35">
        <v>68550</v>
      </c>
      <c r="E376" s="36">
        <v>40890</v>
      </c>
      <c r="F376" s="34">
        <v>114254</v>
      </c>
    </row>
    <row r="377" spans="2:6" x14ac:dyDescent="0.25">
      <c r="B377" s="34" t="s">
        <v>106</v>
      </c>
      <c r="C377" s="34" t="s">
        <v>114</v>
      </c>
      <c r="D377" s="35">
        <v>1462.5</v>
      </c>
      <c r="E377" s="36">
        <v>40890</v>
      </c>
      <c r="F377" s="34">
        <v>114255</v>
      </c>
    </row>
    <row r="378" spans="2:6" x14ac:dyDescent="0.25">
      <c r="B378" s="34" t="s">
        <v>106</v>
      </c>
      <c r="C378" s="34" t="s">
        <v>114</v>
      </c>
      <c r="D378" s="35">
        <v>44490</v>
      </c>
      <c r="E378" s="36">
        <v>40907</v>
      </c>
      <c r="F378" s="34">
        <v>114256</v>
      </c>
    </row>
    <row r="379" spans="2:6" x14ac:dyDescent="0.25">
      <c r="B379" s="34" t="s">
        <v>106</v>
      </c>
      <c r="C379" s="34" t="s">
        <v>113</v>
      </c>
      <c r="D379" s="35">
        <v>6925.5</v>
      </c>
      <c r="E379" s="36">
        <v>40897</v>
      </c>
      <c r="F379" s="34">
        <v>114257</v>
      </c>
    </row>
    <row r="380" spans="2:6" x14ac:dyDescent="0.25">
      <c r="B380" s="34" t="s">
        <v>106</v>
      </c>
      <c r="C380" s="34" t="s">
        <v>113</v>
      </c>
      <c r="D380" s="35">
        <v>123290.7</v>
      </c>
      <c r="E380" s="36">
        <v>40897</v>
      </c>
      <c r="F380" s="34">
        <v>114258</v>
      </c>
    </row>
    <row r="381" spans="2:6" x14ac:dyDescent="0.25">
      <c r="B381" s="34" t="s">
        <v>106</v>
      </c>
      <c r="C381" s="34" t="s">
        <v>107</v>
      </c>
      <c r="D381" s="35">
        <v>33912</v>
      </c>
      <c r="E381" s="36">
        <v>40899</v>
      </c>
      <c r="F381" s="34">
        <v>114259</v>
      </c>
    </row>
    <row r="382" spans="2:6" x14ac:dyDescent="0.25">
      <c r="B382" s="34" t="s">
        <v>109</v>
      </c>
      <c r="C382" s="34" t="s">
        <v>110</v>
      </c>
      <c r="D382" s="35">
        <v>194262</v>
      </c>
      <c r="E382" s="36">
        <v>40893</v>
      </c>
      <c r="F382" s="34">
        <v>114260</v>
      </c>
    </row>
    <row r="383" spans="2:6" x14ac:dyDescent="0.25">
      <c r="B383" s="34" t="s">
        <v>106</v>
      </c>
      <c r="C383" s="34" t="s">
        <v>107</v>
      </c>
      <c r="D383" s="35">
        <v>31920</v>
      </c>
      <c r="E383" s="36">
        <v>40900</v>
      </c>
      <c r="F383" s="34">
        <v>114261</v>
      </c>
    </row>
    <row r="384" spans="2:6" x14ac:dyDescent="0.25">
      <c r="B384" s="34" t="s">
        <v>109</v>
      </c>
      <c r="C384" s="34" t="s">
        <v>116</v>
      </c>
      <c r="D384" s="35">
        <v>12720</v>
      </c>
      <c r="E384" s="36">
        <v>40898</v>
      </c>
      <c r="F384" s="34">
        <v>114262</v>
      </c>
    </row>
    <row r="385" spans="2:6" x14ac:dyDescent="0.25">
      <c r="B385" s="34" t="s">
        <v>106</v>
      </c>
      <c r="C385" s="34" t="s">
        <v>114</v>
      </c>
      <c r="D385" s="35">
        <v>8977.5</v>
      </c>
      <c r="E385" s="36">
        <v>40905</v>
      </c>
      <c r="F385" s="34">
        <v>114263</v>
      </c>
    </row>
    <row r="386" spans="2:6" x14ac:dyDescent="0.25">
      <c r="B386" s="34" t="s">
        <v>109</v>
      </c>
      <c r="C386" s="34" t="s">
        <v>112</v>
      </c>
      <c r="D386" s="35">
        <v>24240</v>
      </c>
      <c r="E386" s="36">
        <v>40900</v>
      </c>
      <c r="F386" s="34">
        <v>114264</v>
      </c>
    </row>
    <row r="387" spans="2:6" x14ac:dyDescent="0.25">
      <c r="B387" s="34" t="s">
        <v>106</v>
      </c>
      <c r="C387" s="34" t="s">
        <v>113</v>
      </c>
      <c r="D387" s="35">
        <v>191250</v>
      </c>
      <c r="E387" s="36">
        <v>40900</v>
      </c>
      <c r="F387" s="34">
        <v>114265</v>
      </c>
    </row>
    <row r="388" spans="2:6" x14ac:dyDescent="0.25">
      <c r="B388" s="34" t="s">
        <v>106</v>
      </c>
      <c r="C388" s="34" t="s">
        <v>107</v>
      </c>
      <c r="D388" s="35">
        <v>10596</v>
      </c>
      <c r="E388" s="36">
        <v>40900</v>
      </c>
      <c r="F388" s="34">
        <v>114266</v>
      </c>
    </row>
    <row r="389" spans="2:6" x14ac:dyDescent="0.25">
      <c r="B389" s="34" t="s">
        <v>106</v>
      </c>
      <c r="C389" s="34" t="s">
        <v>114</v>
      </c>
      <c r="D389" s="35">
        <v>13920</v>
      </c>
      <c r="E389" s="36">
        <v>40900</v>
      </c>
      <c r="F389" s="34">
        <v>114267</v>
      </c>
    </row>
    <row r="390" spans="2:6" x14ac:dyDescent="0.25">
      <c r="B390" s="34" t="s">
        <v>106</v>
      </c>
      <c r="C390" s="34" t="s">
        <v>115</v>
      </c>
      <c r="D390" s="35">
        <v>3600</v>
      </c>
      <c r="E390" s="36">
        <v>40905</v>
      </c>
      <c r="F390" s="34">
        <v>114268</v>
      </c>
    </row>
    <row r="391" spans="2:6" x14ac:dyDescent="0.25">
      <c r="B391" s="34" t="s">
        <v>106</v>
      </c>
      <c r="C391" s="34" t="s">
        <v>113</v>
      </c>
      <c r="D391" s="35">
        <v>144209.70000000001</v>
      </c>
      <c r="E391" s="36">
        <v>40904</v>
      </c>
      <c r="F391" s="34">
        <v>114269</v>
      </c>
    </row>
    <row r="392" spans="2:6" x14ac:dyDescent="0.25">
      <c r="B392" s="34" t="s">
        <v>106</v>
      </c>
      <c r="C392" s="34" t="s">
        <v>107</v>
      </c>
      <c r="D392" s="35">
        <v>42075</v>
      </c>
      <c r="E392" s="36">
        <v>40903</v>
      </c>
      <c r="F392" s="34">
        <v>114270</v>
      </c>
    </row>
    <row r="393" spans="2:6" x14ac:dyDescent="0.25">
      <c r="B393" s="34" t="s">
        <v>106</v>
      </c>
      <c r="C393" s="34" t="s">
        <v>113</v>
      </c>
      <c r="D393" s="35">
        <v>80925</v>
      </c>
      <c r="E393" s="36">
        <v>40907</v>
      </c>
      <c r="F393" s="34">
        <v>114271</v>
      </c>
    </row>
    <row r="394" spans="2:6" x14ac:dyDescent="0.25">
      <c r="B394" s="34" t="s">
        <v>106</v>
      </c>
      <c r="C394" s="34" t="s">
        <v>108</v>
      </c>
      <c r="D394" s="35">
        <v>37800</v>
      </c>
      <c r="E394" s="36">
        <v>40906</v>
      </c>
      <c r="F394" s="34">
        <v>114272</v>
      </c>
    </row>
    <row r="395" spans="2:6" x14ac:dyDescent="0.25">
      <c r="B395" s="34" t="s">
        <v>106</v>
      </c>
      <c r="C395" s="34" t="s">
        <v>115</v>
      </c>
      <c r="D395" s="35">
        <v>1725</v>
      </c>
      <c r="E395" s="36">
        <v>40913</v>
      </c>
      <c r="F395" s="34">
        <v>114273</v>
      </c>
    </row>
    <row r="396" spans="2:6" x14ac:dyDescent="0.25">
      <c r="B396" s="34" t="s">
        <v>106</v>
      </c>
      <c r="C396" s="34" t="s">
        <v>107</v>
      </c>
      <c r="D396" s="35">
        <v>22755</v>
      </c>
      <c r="E396" s="36">
        <v>40910</v>
      </c>
      <c r="F396" s="34">
        <v>114274</v>
      </c>
    </row>
    <row r="397" spans="2:6" x14ac:dyDescent="0.25">
      <c r="B397" s="34" t="s">
        <v>106</v>
      </c>
      <c r="C397" s="34" t="s">
        <v>107</v>
      </c>
      <c r="D397" s="35">
        <v>16800</v>
      </c>
      <c r="E397" s="36">
        <v>40910</v>
      </c>
      <c r="F397" s="34">
        <v>114275</v>
      </c>
    </row>
    <row r="398" spans="2:6" x14ac:dyDescent="0.25">
      <c r="B398" s="34" t="s">
        <v>106</v>
      </c>
      <c r="C398" s="34" t="s">
        <v>114</v>
      </c>
      <c r="D398" s="35">
        <v>40108.5</v>
      </c>
      <c r="E398" s="36">
        <v>40911</v>
      </c>
      <c r="F398" s="34">
        <v>114276</v>
      </c>
    </row>
    <row r="399" spans="2:6" x14ac:dyDescent="0.25">
      <c r="B399" s="34" t="s">
        <v>106</v>
      </c>
      <c r="C399" s="34" t="s">
        <v>107</v>
      </c>
      <c r="D399" s="35">
        <v>41797.199999999997</v>
      </c>
      <c r="E399" s="36">
        <v>40918</v>
      </c>
      <c r="F399" s="34">
        <v>114277</v>
      </c>
    </row>
    <row r="400" spans="2:6" x14ac:dyDescent="0.25">
      <c r="B400" s="34" t="s">
        <v>106</v>
      </c>
      <c r="C400" s="34" t="s">
        <v>108</v>
      </c>
      <c r="D400" s="35">
        <v>14392.5</v>
      </c>
      <c r="E400" s="36">
        <v>40913</v>
      </c>
      <c r="F400" s="34">
        <v>114278</v>
      </c>
    </row>
    <row r="401" spans="2:6" x14ac:dyDescent="0.25">
      <c r="B401" s="34" t="s">
        <v>106</v>
      </c>
      <c r="C401" s="34" t="s">
        <v>113</v>
      </c>
      <c r="D401" s="35">
        <v>45108</v>
      </c>
      <c r="E401" s="36">
        <v>40919</v>
      </c>
      <c r="F401" s="34">
        <v>114279</v>
      </c>
    </row>
    <row r="402" spans="2:6" x14ac:dyDescent="0.25">
      <c r="B402" s="34" t="s">
        <v>106</v>
      </c>
      <c r="C402" s="34" t="s">
        <v>114</v>
      </c>
      <c r="D402" s="35">
        <v>35572.5</v>
      </c>
      <c r="E402" s="36">
        <v>40920</v>
      </c>
      <c r="F402" s="34">
        <v>114280</v>
      </c>
    </row>
    <row r="403" spans="2:6" x14ac:dyDescent="0.25">
      <c r="B403" s="34" t="s">
        <v>106</v>
      </c>
      <c r="C403" s="34" t="s">
        <v>107</v>
      </c>
      <c r="D403" s="35">
        <v>13500</v>
      </c>
      <c r="E403" s="36">
        <v>40919</v>
      </c>
      <c r="F403" s="34">
        <v>114281</v>
      </c>
    </row>
    <row r="404" spans="2:6" x14ac:dyDescent="0.25">
      <c r="B404" s="34" t="s">
        <v>106</v>
      </c>
      <c r="C404" s="34" t="s">
        <v>107</v>
      </c>
      <c r="D404" s="35">
        <v>83251.5</v>
      </c>
      <c r="E404" s="36">
        <v>40919</v>
      </c>
      <c r="F404" s="34">
        <v>114282</v>
      </c>
    </row>
    <row r="405" spans="2:6" x14ac:dyDescent="0.25">
      <c r="B405" s="34" t="s">
        <v>106</v>
      </c>
      <c r="C405" s="34" t="s">
        <v>113</v>
      </c>
      <c r="D405" s="35">
        <v>27108</v>
      </c>
      <c r="E405" s="36">
        <v>40918</v>
      </c>
      <c r="F405" s="34">
        <v>114283</v>
      </c>
    </row>
    <row r="406" spans="2:6" x14ac:dyDescent="0.25">
      <c r="B406" s="34" t="s">
        <v>106</v>
      </c>
      <c r="C406" s="34" t="s">
        <v>114</v>
      </c>
      <c r="D406" s="35">
        <v>1674</v>
      </c>
      <c r="E406" s="36">
        <v>40914</v>
      </c>
      <c r="F406" s="34">
        <v>114284</v>
      </c>
    </row>
    <row r="407" spans="2:6" x14ac:dyDescent="0.25">
      <c r="B407" s="34" t="s">
        <v>106</v>
      </c>
      <c r="C407" s="34" t="s">
        <v>114</v>
      </c>
      <c r="D407" s="35">
        <v>17670</v>
      </c>
      <c r="E407" s="36">
        <v>40918</v>
      </c>
      <c r="F407" s="34">
        <v>114285</v>
      </c>
    </row>
    <row r="408" spans="2:6" x14ac:dyDescent="0.25">
      <c r="B408" s="34" t="s">
        <v>109</v>
      </c>
      <c r="C408" s="34" t="s">
        <v>116</v>
      </c>
      <c r="D408" s="35">
        <v>165317.70000000001</v>
      </c>
      <c r="E408" s="36">
        <v>40917</v>
      </c>
      <c r="F408" s="34">
        <v>114286</v>
      </c>
    </row>
    <row r="409" spans="2:6" x14ac:dyDescent="0.25">
      <c r="B409" s="34" t="s">
        <v>106</v>
      </c>
      <c r="C409" s="34" t="s">
        <v>107</v>
      </c>
      <c r="D409" s="35">
        <v>149565</v>
      </c>
      <c r="E409" s="36">
        <v>40920</v>
      </c>
      <c r="F409" s="34">
        <v>114287</v>
      </c>
    </row>
    <row r="410" spans="2:6" x14ac:dyDescent="0.25">
      <c r="B410" s="34" t="s">
        <v>106</v>
      </c>
      <c r="C410" s="34" t="s">
        <v>114</v>
      </c>
      <c r="D410" s="35">
        <v>39786.6</v>
      </c>
      <c r="E410" s="36">
        <v>40920</v>
      </c>
      <c r="F410" s="34">
        <v>114288</v>
      </c>
    </row>
    <row r="411" spans="2:6" x14ac:dyDescent="0.25">
      <c r="B411" s="34" t="s">
        <v>106</v>
      </c>
      <c r="C411" s="34" t="s">
        <v>107</v>
      </c>
      <c r="D411" s="35">
        <v>18885</v>
      </c>
      <c r="E411" s="36">
        <v>40925</v>
      </c>
      <c r="F411" s="34">
        <v>114289</v>
      </c>
    </row>
    <row r="412" spans="2:6" x14ac:dyDescent="0.25">
      <c r="B412" s="34" t="s">
        <v>109</v>
      </c>
      <c r="C412" s="34" t="s">
        <v>112</v>
      </c>
      <c r="D412" s="35">
        <v>82858.2</v>
      </c>
      <c r="E412" s="36">
        <v>40925</v>
      </c>
      <c r="F412" s="34">
        <v>114290</v>
      </c>
    </row>
    <row r="413" spans="2:6" x14ac:dyDescent="0.25">
      <c r="B413" s="34" t="s">
        <v>106</v>
      </c>
      <c r="C413" s="34" t="s">
        <v>108</v>
      </c>
      <c r="D413" s="35">
        <v>81601.5</v>
      </c>
      <c r="E413" s="36">
        <v>40931</v>
      </c>
      <c r="F413" s="34">
        <v>114291</v>
      </c>
    </row>
    <row r="414" spans="2:6" x14ac:dyDescent="0.25">
      <c r="B414" s="34" t="s">
        <v>109</v>
      </c>
      <c r="C414" s="34" t="s">
        <v>116</v>
      </c>
      <c r="D414" s="35">
        <v>15000</v>
      </c>
      <c r="E414" s="36">
        <v>40926</v>
      </c>
      <c r="F414" s="34">
        <v>114292</v>
      </c>
    </row>
    <row r="415" spans="2:6" x14ac:dyDescent="0.25">
      <c r="B415" s="34" t="s">
        <v>106</v>
      </c>
      <c r="C415" s="34" t="s">
        <v>107</v>
      </c>
      <c r="D415" s="35">
        <v>21262.5</v>
      </c>
      <c r="E415" s="36">
        <v>40927</v>
      </c>
      <c r="F415" s="34">
        <v>114293</v>
      </c>
    </row>
    <row r="416" spans="2:6" x14ac:dyDescent="0.25">
      <c r="B416" s="34" t="s">
        <v>106</v>
      </c>
      <c r="C416" s="34" t="s">
        <v>107</v>
      </c>
      <c r="D416" s="35">
        <v>61620</v>
      </c>
      <c r="E416" s="36">
        <v>40925</v>
      </c>
      <c r="F416" s="34">
        <v>114294</v>
      </c>
    </row>
    <row r="417" spans="2:6" x14ac:dyDescent="0.25">
      <c r="B417" s="34" t="s">
        <v>109</v>
      </c>
      <c r="C417" s="34" t="s">
        <v>116</v>
      </c>
      <c r="D417" s="35">
        <v>20880</v>
      </c>
      <c r="E417" s="36">
        <v>40935</v>
      </c>
      <c r="F417" s="34">
        <v>114295</v>
      </c>
    </row>
    <row r="418" spans="2:6" x14ac:dyDescent="0.25">
      <c r="B418" s="34" t="s">
        <v>109</v>
      </c>
      <c r="C418" s="34" t="s">
        <v>112</v>
      </c>
      <c r="D418" s="35">
        <v>24435</v>
      </c>
      <c r="E418" s="36">
        <v>40932</v>
      </c>
      <c r="F418" s="34">
        <v>114296</v>
      </c>
    </row>
    <row r="419" spans="2:6" x14ac:dyDescent="0.25">
      <c r="B419" s="34" t="s">
        <v>106</v>
      </c>
      <c r="C419" s="34" t="s">
        <v>108</v>
      </c>
      <c r="D419" s="35">
        <v>41154</v>
      </c>
      <c r="E419" s="36">
        <v>40931</v>
      </c>
      <c r="F419" s="34">
        <v>114297</v>
      </c>
    </row>
    <row r="420" spans="2:6" x14ac:dyDescent="0.25">
      <c r="B420" s="34" t="s">
        <v>106</v>
      </c>
      <c r="C420" s="34" t="s">
        <v>107</v>
      </c>
      <c r="D420" s="35">
        <v>46050</v>
      </c>
      <c r="E420" s="36">
        <v>40932</v>
      </c>
      <c r="F420" s="34">
        <v>114298</v>
      </c>
    </row>
    <row r="421" spans="2:6" x14ac:dyDescent="0.25">
      <c r="B421" s="34" t="s">
        <v>109</v>
      </c>
      <c r="C421" s="34" t="s">
        <v>111</v>
      </c>
      <c r="D421" s="35">
        <v>43380</v>
      </c>
      <c r="E421" s="36">
        <v>40933</v>
      </c>
      <c r="F421" s="34">
        <v>114299</v>
      </c>
    </row>
    <row r="422" spans="2:6" x14ac:dyDescent="0.25">
      <c r="B422" s="34" t="s">
        <v>106</v>
      </c>
      <c r="C422" s="34" t="s">
        <v>107</v>
      </c>
      <c r="D422" s="35">
        <v>19080</v>
      </c>
      <c r="E422" s="36">
        <v>40933</v>
      </c>
      <c r="F422" s="34">
        <v>114300</v>
      </c>
    </row>
    <row r="423" spans="2:6" x14ac:dyDescent="0.25">
      <c r="B423" s="34" t="s">
        <v>109</v>
      </c>
      <c r="C423" s="34" t="s">
        <v>110</v>
      </c>
      <c r="D423" s="35">
        <v>11171.1</v>
      </c>
      <c r="E423" s="36">
        <v>40939</v>
      </c>
      <c r="F423" s="34">
        <v>114301</v>
      </c>
    </row>
    <row r="424" spans="2:6" x14ac:dyDescent="0.25">
      <c r="B424" s="34" t="s">
        <v>109</v>
      </c>
      <c r="C424" s="34" t="s">
        <v>110</v>
      </c>
      <c r="D424" s="35">
        <v>43020</v>
      </c>
      <c r="E424" s="36">
        <v>40928</v>
      </c>
      <c r="F424" s="34">
        <v>114302</v>
      </c>
    </row>
    <row r="425" spans="2:6" x14ac:dyDescent="0.25">
      <c r="B425" s="34" t="s">
        <v>109</v>
      </c>
      <c r="C425" s="34" t="s">
        <v>110</v>
      </c>
      <c r="D425" s="35">
        <v>53376</v>
      </c>
      <c r="E425" s="36">
        <v>40933</v>
      </c>
      <c r="F425" s="34">
        <v>114303</v>
      </c>
    </row>
    <row r="426" spans="2:6" x14ac:dyDescent="0.25">
      <c r="B426" s="34" t="s">
        <v>106</v>
      </c>
      <c r="C426" s="34" t="s">
        <v>114</v>
      </c>
      <c r="D426" s="35">
        <v>11934</v>
      </c>
      <c r="E426" s="36">
        <v>40941</v>
      </c>
      <c r="F426" s="34">
        <v>114304</v>
      </c>
    </row>
    <row r="427" spans="2:6" x14ac:dyDescent="0.25">
      <c r="B427" s="34" t="s">
        <v>106</v>
      </c>
      <c r="C427" s="34" t="s">
        <v>107</v>
      </c>
      <c r="D427" s="35">
        <v>9565.2000000000007</v>
      </c>
      <c r="E427" s="36">
        <v>40938</v>
      </c>
      <c r="F427" s="34">
        <v>114305</v>
      </c>
    </row>
    <row r="428" spans="2:6" x14ac:dyDescent="0.25">
      <c r="B428" s="34" t="s">
        <v>106</v>
      </c>
      <c r="C428" s="34" t="s">
        <v>113</v>
      </c>
      <c r="D428" s="35">
        <v>32494.5</v>
      </c>
      <c r="E428" s="36">
        <v>40949</v>
      </c>
      <c r="F428" s="34">
        <v>114306</v>
      </c>
    </row>
    <row r="429" spans="2:6" x14ac:dyDescent="0.25">
      <c r="B429" s="34" t="s">
        <v>109</v>
      </c>
      <c r="C429" s="34" t="s">
        <v>110</v>
      </c>
      <c r="D429" s="35">
        <v>18054.900000000001</v>
      </c>
      <c r="E429" s="36">
        <v>40941</v>
      </c>
      <c r="F429" s="34">
        <v>114307</v>
      </c>
    </row>
    <row r="430" spans="2:6" x14ac:dyDescent="0.25">
      <c r="B430" s="34" t="s">
        <v>106</v>
      </c>
      <c r="C430" s="34" t="s">
        <v>113</v>
      </c>
      <c r="D430" s="35">
        <v>4632</v>
      </c>
      <c r="E430" s="36">
        <v>40941</v>
      </c>
      <c r="F430" s="34">
        <v>114308</v>
      </c>
    </row>
    <row r="431" spans="2:6" x14ac:dyDescent="0.25">
      <c r="B431" s="34" t="s">
        <v>109</v>
      </c>
      <c r="C431" s="34" t="s">
        <v>112</v>
      </c>
      <c r="D431" s="35">
        <v>18126.3</v>
      </c>
      <c r="E431" s="36">
        <v>40940</v>
      </c>
      <c r="F431" s="34">
        <v>114309</v>
      </c>
    </row>
    <row r="432" spans="2:6" x14ac:dyDescent="0.25">
      <c r="B432" s="34" t="s">
        <v>106</v>
      </c>
      <c r="C432" s="34" t="s">
        <v>115</v>
      </c>
      <c r="D432" s="35">
        <v>131148</v>
      </c>
      <c r="E432" s="36">
        <v>40945</v>
      </c>
      <c r="F432" s="34">
        <v>114310</v>
      </c>
    </row>
    <row r="433" spans="2:6" x14ac:dyDescent="0.25">
      <c r="B433" s="34" t="s">
        <v>106</v>
      </c>
      <c r="C433" s="34" t="s">
        <v>107</v>
      </c>
      <c r="D433" s="35">
        <v>133938</v>
      </c>
      <c r="E433" s="36">
        <v>40938</v>
      </c>
      <c r="F433" s="34">
        <v>114311</v>
      </c>
    </row>
    <row r="434" spans="2:6" x14ac:dyDescent="0.25">
      <c r="B434" s="34" t="s">
        <v>109</v>
      </c>
      <c r="C434" s="34" t="s">
        <v>116</v>
      </c>
      <c r="D434" s="35">
        <v>36810.6</v>
      </c>
      <c r="E434" s="36">
        <v>40940</v>
      </c>
      <c r="F434" s="34">
        <v>114312</v>
      </c>
    </row>
    <row r="435" spans="2:6" x14ac:dyDescent="0.25">
      <c r="B435" s="34" t="s">
        <v>106</v>
      </c>
      <c r="C435" s="34" t="s">
        <v>114</v>
      </c>
      <c r="D435" s="35">
        <v>51030</v>
      </c>
      <c r="E435" s="36">
        <v>40975</v>
      </c>
      <c r="F435" s="34">
        <v>114313</v>
      </c>
    </row>
    <row r="436" spans="2:6" x14ac:dyDescent="0.25">
      <c r="B436" s="34" t="s">
        <v>109</v>
      </c>
      <c r="C436" s="34" t="s">
        <v>116</v>
      </c>
      <c r="D436" s="35">
        <v>16878</v>
      </c>
      <c r="E436" s="36">
        <v>40945</v>
      </c>
      <c r="F436" s="34">
        <v>114314</v>
      </c>
    </row>
    <row r="437" spans="2:6" x14ac:dyDescent="0.25">
      <c r="B437" s="34" t="s">
        <v>106</v>
      </c>
      <c r="C437" s="34" t="s">
        <v>108</v>
      </c>
      <c r="D437" s="35">
        <v>3750</v>
      </c>
      <c r="E437" s="36">
        <v>40948</v>
      </c>
      <c r="F437" s="34">
        <v>114315</v>
      </c>
    </row>
    <row r="438" spans="2:6" x14ac:dyDescent="0.25">
      <c r="B438" s="34" t="s">
        <v>106</v>
      </c>
      <c r="C438" s="34" t="s">
        <v>115</v>
      </c>
      <c r="D438" s="35">
        <v>57912</v>
      </c>
      <c r="E438" s="36">
        <v>40963</v>
      </c>
      <c r="F438" s="34">
        <v>114316</v>
      </c>
    </row>
    <row r="439" spans="2:6" x14ac:dyDescent="0.25">
      <c r="B439" s="34" t="s">
        <v>106</v>
      </c>
      <c r="C439" s="34" t="s">
        <v>113</v>
      </c>
      <c r="D439" s="35">
        <v>38651.699999999997</v>
      </c>
      <c r="E439" s="36">
        <v>40949</v>
      </c>
      <c r="F439" s="34">
        <v>114317</v>
      </c>
    </row>
    <row r="440" spans="2:6" x14ac:dyDescent="0.25">
      <c r="B440" s="34" t="s">
        <v>106</v>
      </c>
      <c r="C440" s="34" t="s">
        <v>113</v>
      </c>
      <c r="D440" s="35">
        <v>38850</v>
      </c>
      <c r="E440" s="36">
        <v>40947</v>
      </c>
      <c r="F440" s="34">
        <v>114318</v>
      </c>
    </row>
    <row r="441" spans="2:6" x14ac:dyDescent="0.25">
      <c r="B441" s="34" t="s">
        <v>109</v>
      </c>
      <c r="C441" s="34" t="s">
        <v>116</v>
      </c>
      <c r="D441" s="35">
        <v>140008.20000000001</v>
      </c>
      <c r="E441" s="36">
        <v>40952</v>
      </c>
      <c r="F441" s="34">
        <v>114319</v>
      </c>
    </row>
    <row r="442" spans="2:6" x14ac:dyDescent="0.25">
      <c r="B442" s="34" t="s">
        <v>109</v>
      </c>
      <c r="C442" s="34" t="s">
        <v>116</v>
      </c>
      <c r="D442" s="35">
        <v>46104</v>
      </c>
      <c r="E442" s="36">
        <v>40949</v>
      </c>
      <c r="F442" s="34">
        <v>114320</v>
      </c>
    </row>
    <row r="443" spans="2:6" x14ac:dyDescent="0.25">
      <c r="B443" s="34" t="s">
        <v>106</v>
      </c>
      <c r="C443" s="34" t="s">
        <v>113</v>
      </c>
      <c r="D443" s="35">
        <v>18758.099999999999</v>
      </c>
      <c r="E443" s="36">
        <v>40953</v>
      </c>
      <c r="F443" s="34">
        <v>114321</v>
      </c>
    </row>
    <row r="444" spans="2:6" x14ac:dyDescent="0.25">
      <c r="B444" s="34" t="s">
        <v>106</v>
      </c>
      <c r="C444" s="34" t="s">
        <v>115</v>
      </c>
      <c r="D444" s="35">
        <v>17100</v>
      </c>
      <c r="E444" s="36">
        <v>40952</v>
      </c>
      <c r="F444" s="34">
        <v>114322</v>
      </c>
    </row>
    <row r="445" spans="2:6" x14ac:dyDescent="0.25">
      <c r="B445" s="34" t="s">
        <v>106</v>
      </c>
      <c r="C445" s="34" t="s">
        <v>107</v>
      </c>
      <c r="D445" s="35">
        <v>69052.5</v>
      </c>
      <c r="E445" s="36">
        <v>40948</v>
      </c>
      <c r="F445" s="34">
        <v>114323</v>
      </c>
    </row>
    <row r="446" spans="2:6" x14ac:dyDescent="0.25">
      <c r="B446" s="34" t="s">
        <v>106</v>
      </c>
      <c r="C446" s="34" t="s">
        <v>113</v>
      </c>
      <c r="D446" s="35">
        <v>27603</v>
      </c>
      <c r="E446" s="36">
        <v>40954</v>
      </c>
      <c r="F446" s="34">
        <v>114324</v>
      </c>
    </row>
    <row r="447" spans="2:6" x14ac:dyDescent="0.25">
      <c r="B447" s="34" t="s">
        <v>109</v>
      </c>
      <c r="C447" s="34" t="s">
        <v>111</v>
      </c>
      <c r="D447" s="35">
        <v>114457.5</v>
      </c>
      <c r="E447" s="36">
        <v>40956</v>
      </c>
      <c r="F447" s="34">
        <v>114325</v>
      </c>
    </row>
    <row r="448" spans="2:6" x14ac:dyDescent="0.25">
      <c r="B448" s="34" t="s">
        <v>106</v>
      </c>
      <c r="C448" s="34" t="s">
        <v>115</v>
      </c>
      <c r="D448" s="35">
        <v>12370.5</v>
      </c>
      <c r="E448" s="36">
        <v>40949</v>
      </c>
      <c r="F448" s="34">
        <v>114326</v>
      </c>
    </row>
    <row r="449" spans="2:6" x14ac:dyDescent="0.25">
      <c r="B449" s="34" t="s">
        <v>106</v>
      </c>
      <c r="C449" s="34" t="s">
        <v>107</v>
      </c>
      <c r="D449" s="35">
        <v>1350</v>
      </c>
      <c r="E449" s="36">
        <v>40960</v>
      </c>
      <c r="F449" s="34">
        <v>114327</v>
      </c>
    </row>
    <row r="450" spans="2:6" x14ac:dyDescent="0.25">
      <c r="B450" s="34" t="s">
        <v>109</v>
      </c>
      <c r="C450" s="34" t="s">
        <v>110</v>
      </c>
      <c r="D450" s="35">
        <v>42690</v>
      </c>
      <c r="E450" s="36">
        <v>40953</v>
      </c>
      <c r="F450" s="34">
        <v>114328</v>
      </c>
    </row>
    <row r="451" spans="2:6" x14ac:dyDescent="0.25">
      <c r="B451" s="34" t="s">
        <v>106</v>
      </c>
      <c r="C451" s="34" t="s">
        <v>115</v>
      </c>
      <c r="D451" s="35">
        <v>16045.5</v>
      </c>
      <c r="E451" s="36">
        <v>40959</v>
      </c>
      <c r="F451" s="34">
        <v>114329</v>
      </c>
    </row>
    <row r="452" spans="2:6" x14ac:dyDescent="0.25">
      <c r="B452" s="34" t="s">
        <v>106</v>
      </c>
      <c r="C452" s="34" t="s">
        <v>113</v>
      </c>
      <c r="D452" s="35">
        <v>24400.799999999999</v>
      </c>
      <c r="E452" s="36">
        <v>40956</v>
      </c>
      <c r="F452" s="34">
        <v>114330</v>
      </c>
    </row>
    <row r="453" spans="2:6" x14ac:dyDescent="0.25">
      <c r="B453" s="34" t="s">
        <v>109</v>
      </c>
      <c r="C453" s="34" t="s">
        <v>116</v>
      </c>
      <c r="D453" s="35">
        <v>157695</v>
      </c>
      <c r="E453" s="36">
        <v>40976</v>
      </c>
      <c r="F453" s="34">
        <v>114331</v>
      </c>
    </row>
    <row r="454" spans="2:6" x14ac:dyDescent="0.25">
      <c r="B454" s="34" t="s">
        <v>106</v>
      </c>
      <c r="C454" s="34" t="s">
        <v>114</v>
      </c>
      <c r="D454" s="35">
        <v>19800</v>
      </c>
      <c r="E454" s="36">
        <v>40960</v>
      </c>
      <c r="F454" s="34">
        <v>114332</v>
      </c>
    </row>
    <row r="455" spans="2:6" x14ac:dyDescent="0.25">
      <c r="B455" s="34" t="s">
        <v>106</v>
      </c>
      <c r="C455" s="34" t="s">
        <v>113</v>
      </c>
      <c r="D455" s="35">
        <v>37856.400000000001</v>
      </c>
      <c r="E455" s="36">
        <v>40956</v>
      </c>
      <c r="F455" s="34">
        <v>114333</v>
      </c>
    </row>
    <row r="456" spans="2:6" x14ac:dyDescent="0.25">
      <c r="B456" s="34" t="s">
        <v>106</v>
      </c>
      <c r="C456" s="34" t="s">
        <v>108</v>
      </c>
      <c r="D456" s="35">
        <v>38622</v>
      </c>
      <c r="E456" s="36">
        <v>40960</v>
      </c>
      <c r="F456" s="34">
        <v>114334</v>
      </c>
    </row>
    <row r="457" spans="2:6" x14ac:dyDescent="0.25">
      <c r="B457" s="34" t="s">
        <v>106</v>
      </c>
      <c r="C457" s="34" t="s">
        <v>108</v>
      </c>
      <c r="D457" s="35">
        <v>11265</v>
      </c>
      <c r="E457" s="36">
        <v>40961</v>
      </c>
      <c r="F457" s="34">
        <v>114335</v>
      </c>
    </row>
    <row r="458" spans="2:6" x14ac:dyDescent="0.25">
      <c r="B458" s="34" t="s">
        <v>106</v>
      </c>
      <c r="C458" s="34" t="s">
        <v>115</v>
      </c>
      <c r="D458" s="35">
        <v>1890</v>
      </c>
      <c r="E458" s="36">
        <v>40961</v>
      </c>
      <c r="F458" s="34">
        <v>114336</v>
      </c>
    </row>
    <row r="459" spans="2:6" x14ac:dyDescent="0.25">
      <c r="B459" s="34" t="s">
        <v>106</v>
      </c>
      <c r="C459" s="34" t="s">
        <v>108</v>
      </c>
      <c r="D459" s="35">
        <v>53040</v>
      </c>
      <c r="E459" s="36">
        <v>40960</v>
      </c>
      <c r="F459" s="34">
        <v>114337</v>
      </c>
    </row>
    <row r="460" spans="2:6" x14ac:dyDescent="0.25">
      <c r="B460" s="34" t="s">
        <v>106</v>
      </c>
      <c r="C460" s="34" t="s">
        <v>107</v>
      </c>
      <c r="D460" s="35">
        <v>24033</v>
      </c>
      <c r="E460" s="36">
        <v>40963</v>
      </c>
      <c r="F460" s="34">
        <v>114338</v>
      </c>
    </row>
    <row r="461" spans="2:6" x14ac:dyDescent="0.25">
      <c r="B461" s="34" t="s">
        <v>106</v>
      </c>
      <c r="C461" s="34" t="s">
        <v>115</v>
      </c>
      <c r="D461" s="35">
        <v>42133.5</v>
      </c>
      <c r="E461" s="36">
        <v>40968</v>
      </c>
      <c r="F461" s="34">
        <v>114339</v>
      </c>
    </row>
    <row r="462" spans="2:6" x14ac:dyDescent="0.25">
      <c r="B462" s="34" t="s">
        <v>109</v>
      </c>
      <c r="C462" s="34" t="s">
        <v>111</v>
      </c>
      <c r="D462" s="35">
        <v>148827</v>
      </c>
      <c r="E462" s="36">
        <v>40990</v>
      </c>
      <c r="F462" s="34">
        <v>114340</v>
      </c>
    </row>
    <row r="463" spans="2:6" x14ac:dyDescent="0.25">
      <c r="B463" s="34" t="s">
        <v>106</v>
      </c>
      <c r="C463" s="34" t="s">
        <v>107</v>
      </c>
      <c r="D463" s="35">
        <v>94818</v>
      </c>
      <c r="E463" s="36">
        <v>40967</v>
      </c>
      <c r="F463" s="34">
        <v>114341</v>
      </c>
    </row>
    <row r="464" spans="2:6" x14ac:dyDescent="0.25">
      <c r="B464" s="34" t="s">
        <v>106</v>
      </c>
      <c r="C464" s="34" t="s">
        <v>113</v>
      </c>
      <c r="D464" s="35">
        <v>14175</v>
      </c>
      <c r="E464" s="36">
        <v>40967</v>
      </c>
      <c r="F464" s="34">
        <v>114342</v>
      </c>
    </row>
    <row r="465" spans="2:6" x14ac:dyDescent="0.25">
      <c r="B465" s="34" t="s">
        <v>106</v>
      </c>
      <c r="C465" s="34" t="s">
        <v>113</v>
      </c>
      <c r="D465" s="35">
        <v>25875</v>
      </c>
      <c r="E465" s="36">
        <v>40963</v>
      </c>
      <c r="F465" s="34">
        <v>114343</v>
      </c>
    </row>
    <row r="466" spans="2:6" x14ac:dyDescent="0.25">
      <c r="B466" s="34" t="s">
        <v>106</v>
      </c>
      <c r="C466" s="34" t="s">
        <v>115</v>
      </c>
      <c r="D466" s="35">
        <v>304944</v>
      </c>
      <c r="E466" s="36">
        <v>40982</v>
      </c>
      <c r="F466" s="34">
        <v>114344</v>
      </c>
    </row>
    <row r="467" spans="2:6" x14ac:dyDescent="0.25">
      <c r="B467" s="34" t="s">
        <v>106</v>
      </c>
      <c r="C467" s="34" t="s">
        <v>107</v>
      </c>
      <c r="D467" s="35">
        <v>26340</v>
      </c>
      <c r="E467" s="36">
        <v>40973</v>
      </c>
      <c r="F467" s="34">
        <v>114345</v>
      </c>
    </row>
    <row r="468" spans="2:6" x14ac:dyDescent="0.25">
      <c r="B468" s="34" t="s">
        <v>106</v>
      </c>
      <c r="C468" s="34" t="s">
        <v>108</v>
      </c>
      <c r="D468" s="35">
        <v>62136</v>
      </c>
      <c r="E468" s="36">
        <v>40970</v>
      </c>
      <c r="F468" s="34">
        <v>114346</v>
      </c>
    </row>
    <row r="469" spans="2:6" x14ac:dyDescent="0.25">
      <c r="B469" s="34" t="s">
        <v>106</v>
      </c>
      <c r="C469" s="34" t="s">
        <v>114</v>
      </c>
      <c r="D469" s="35">
        <v>144750</v>
      </c>
      <c r="E469" s="36">
        <v>40969</v>
      </c>
      <c r="F469" s="34">
        <v>114347</v>
      </c>
    </row>
    <row r="470" spans="2:6" x14ac:dyDescent="0.25">
      <c r="B470" s="34" t="s">
        <v>109</v>
      </c>
      <c r="C470" s="34" t="s">
        <v>116</v>
      </c>
      <c r="D470" s="35">
        <v>19260</v>
      </c>
      <c r="E470" s="36">
        <v>40974</v>
      </c>
      <c r="F470" s="34">
        <v>114348</v>
      </c>
    </row>
    <row r="471" spans="2:6" x14ac:dyDescent="0.25">
      <c r="B471" s="34" t="s">
        <v>106</v>
      </c>
      <c r="C471" s="34" t="s">
        <v>114</v>
      </c>
      <c r="D471" s="35">
        <v>29880</v>
      </c>
      <c r="E471" s="36">
        <v>40974</v>
      </c>
      <c r="F471" s="34">
        <v>114349</v>
      </c>
    </row>
    <row r="472" spans="2:6" x14ac:dyDescent="0.25">
      <c r="B472" s="34" t="s">
        <v>106</v>
      </c>
      <c r="C472" s="34" t="s">
        <v>108</v>
      </c>
      <c r="D472" s="35">
        <v>24162.9</v>
      </c>
      <c r="E472" s="36">
        <v>40974</v>
      </c>
      <c r="F472" s="34">
        <v>114350</v>
      </c>
    </row>
    <row r="473" spans="2:6" x14ac:dyDescent="0.25">
      <c r="B473" s="34" t="s">
        <v>106</v>
      </c>
      <c r="C473" s="34" t="s">
        <v>107</v>
      </c>
      <c r="D473" s="35">
        <v>103093.5</v>
      </c>
      <c r="E473" s="36">
        <v>40977</v>
      </c>
      <c r="F473" s="34">
        <v>114351</v>
      </c>
    </row>
    <row r="474" spans="2:6" x14ac:dyDescent="0.25">
      <c r="B474" s="34" t="s">
        <v>106</v>
      </c>
      <c r="C474" s="34" t="s">
        <v>108</v>
      </c>
      <c r="D474" s="35">
        <v>3420</v>
      </c>
      <c r="E474" s="36">
        <v>40973</v>
      </c>
      <c r="F474" s="34">
        <v>114352</v>
      </c>
    </row>
    <row r="475" spans="2:6" x14ac:dyDescent="0.25">
      <c r="B475" s="34" t="s">
        <v>106</v>
      </c>
      <c r="C475" s="34" t="s">
        <v>108</v>
      </c>
      <c r="D475" s="35">
        <v>49152</v>
      </c>
      <c r="E475" s="36">
        <v>40976</v>
      </c>
      <c r="F475" s="34">
        <v>114353</v>
      </c>
    </row>
    <row r="476" spans="2:6" x14ac:dyDescent="0.25">
      <c r="B476" s="34" t="s">
        <v>109</v>
      </c>
      <c r="C476" s="34" t="s">
        <v>112</v>
      </c>
      <c r="D476" s="35">
        <v>85935</v>
      </c>
      <c r="E476" s="36">
        <v>40975</v>
      </c>
      <c r="F476" s="34">
        <v>114354</v>
      </c>
    </row>
    <row r="477" spans="2:6" x14ac:dyDescent="0.25">
      <c r="B477" s="34" t="s">
        <v>106</v>
      </c>
      <c r="C477" s="34" t="s">
        <v>107</v>
      </c>
      <c r="D477" s="35">
        <v>9900</v>
      </c>
      <c r="E477" s="36">
        <v>40981</v>
      </c>
      <c r="F477" s="34">
        <v>114355</v>
      </c>
    </row>
    <row r="478" spans="2:6" x14ac:dyDescent="0.25">
      <c r="B478" s="34" t="s">
        <v>109</v>
      </c>
      <c r="C478" s="34" t="s">
        <v>112</v>
      </c>
      <c r="D478" s="35">
        <v>76350</v>
      </c>
      <c r="E478" s="36">
        <v>40980</v>
      </c>
      <c r="F478" s="34">
        <v>114356</v>
      </c>
    </row>
    <row r="479" spans="2:6" x14ac:dyDescent="0.25">
      <c r="B479" s="34" t="s">
        <v>109</v>
      </c>
      <c r="C479" s="34" t="s">
        <v>112</v>
      </c>
      <c r="D479" s="35">
        <v>17865</v>
      </c>
      <c r="E479" s="36">
        <v>40998</v>
      </c>
      <c r="F479" s="34">
        <v>114357</v>
      </c>
    </row>
    <row r="480" spans="2:6" x14ac:dyDescent="0.25">
      <c r="B480" s="34" t="s">
        <v>109</v>
      </c>
      <c r="C480" s="34" t="s">
        <v>111</v>
      </c>
      <c r="D480" s="35">
        <v>11340</v>
      </c>
      <c r="E480" s="36">
        <v>41009</v>
      </c>
      <c r="F480" s="34">
        <v>114358</v>
      </c>
    </row>
    <row r="481" spans="2:6" x14ac:dyDescent="0.25">
      <c r="B481" s="34" t="s">
        <v>106</v>
      </c>
      <c r="C481" s="34" t="s">
        <v>114</v>
      </c>
      <c r="D481" s="35">
        <v>56790</v>
      </c>
      <c r="E481" s="36">
        <v>40981</v>
      </c>
      <c r="F481" s="34">
        <v>114359</v>
      </c>
    </row>
    <row r="482" spans="2:6" x14ac:dyDescent="0.25">
      <c r="B482" s="34" t="s">
        <v>106</v>
      </c>
      <c r="C482" s="34" t="s">
        <v>107</v>
      </c>
      <c r="D482" s="35">
        <v>49230</v>
      </c>
      <c r="E482" s="36">
        <v>40983</v>
      </c>
      <c r="F482" s="34">
        <v>114360</v>
      </c>
    </row>
    <row r="483" spans="2:6" x14ac:dyDescent="0.25">
      <c r="B483" s="34" t="s">
        <v>109</v>
      </c>
      <c r="C483" s="34" t="s">
        <v>112</v>
      </c>
      <c r="D483" s="35">
        <v>5412</v>
      </c>
      <c r="E483" s="36">
        <v>40996</v>
      </c>
      <c r="F483" s="34">
        <v>114361</v>
      </c>
    </row>
    <row r="484" spans="2:6" x14ac:dyDescent="0.25">
      <c r="B484" s="34" t="s">
        <v>106</v>
      </c>
      <c r="C484" s="34" t="s">
        <v>113</v>
      </c>
      <c r="D484" s="35">
        <v>102720</v>
      </c>
      <c r="E484" s="36">
        <v>41011</v>
      </c>
      <c r="F484" s="34">
        <v>114362</v>
      </c>
    </row>
    <row r="485" spans="2:6" x14ac:dyDescent="0.25">
      <c r="B485" s="34" t="s">
        <v>106</v>
      </c>
      <c r="C485" s="34" t="s">
        <v>113</v>
      </c>
      <c r="D485" s="35">
        <v>2805</v>
      </c>
      <c r="E485" s="36">
        <v>40983</v>
      </c>
      <c r="F485" s="34">
        <v>114363</v>
      </c>
    </row>
    <row r="486" spans="2:6" x14ac:dyDescent="0.25">
      <c r="B486" s="34" t="s">
        <v>109</v>
      </c>
      <c r="C486" s="34" t="s">
        <v>110</v>
      </c>
      <c r="D486" s="35">
        <v>133551</v>
      </c>
      <c r="E486" s="36">
        <v>40989</v>
      </c>
      <c r="F486" s="34">
        <v>114364</v>
      </c>
    </row>
    <row r="487" spans="2:6" x14ac:dyDescent="0.25">
      <c r="B487" s="34" t="s">
        <v>106</v>
      </c>
      <c r="C487" s="34" t="s">
        <v>108</v>
      </c>
      <c r="D487" s="35">
        <v>37004.400000000001</v>
      </c>
      <c r="E487" s="36">
        <v>40991</v>
      </c>
      <c r="F487" s="34">
        <v>114365</v>
      </c>
    </row>
    <row r="488" spans="2:6" x14ac:dyDescent="0.25">
      <c r="B488" s="34" t="s">
        <v>106</v>
      </c>
      <c r="C488" s="34" t="s">
        <v>113</v>
      </c>
      <c r="D488" s="35">
        <v>84837</v>
      </c>
      <c r="E488" s="36">
        <v>40984</v>
      </c>
      <c r="F488" s="34">
        <v>114366</v>
      </c>
    </row>
    <row r="489" spans="2:6" x14ac:dyDescent="0.25">
      <c r="B489" s="34" t="s">
        <v>109</v>
      </c>
      <c r="C489" s="34" t="s">
        <v>110</v>
      </c>
      <c r="D489" s="35">
        <v>66172.5</v>
      </c>
      <c r="E489" s="36">
        <v>40987</v>
      </c>
      <c r="F489" s="34">
        <v>114367</v>
      </c>
    </row>
    <row r="490" spans="2:6" x14ac:dyDescent="0.25">
      <c r="B490" s="34" t="s">
        <v>106</v>
      </c>
      <c r="C490" s="34" t="s">
        <v>108</v>
      </c>
      <c r="D490" s="35">
        <v>38880</v>
      </c>
      <c r="E490" s="36">
        <v>40989</v>
      </c>
      <c r="F490" s="34">
        <v>114368</v>
      </c>
    </row>
    <row r="491" spans="2:6" x14ac:dyDescent="0.25">
      <c r="B491" s="34" t="s">
        <v>106</v>
      </c>
      <c r="C491" s="34" t="s">
        <v>107</v>
      </c>
      <c r="D491" s="35">
        <v>21180</v>
      </c>
      <c r="E491" s="36">
        <v>40987</v>
      </c>
      <c r="F491" s="34">
        <v>114369</v>
      </c>
    </row>
    <row r="492" spans="2:6" x14ac:dyDescent="0.25">
      <c r="B492" s="34" t="s">
        <v>106</v>
      </c>
      <c r="C492" s="34" t="s">
        <v>113</v>
      </c>
      <c r="D492" s="35">
        <v>38122.5</v>
      </c>
      <c r="E492" s="36">
        <v>40989</v>
      </c>
      <c r="F492" s="34">
        <v>114370</v>
      </c>
    </row>
    <row r="493" spans="2:6" x14ac:dyDescent="0.25">
      <c r="B493" s="34" t="s">
        <v>106</v>
      </c>
      <c r="C493" s="34" t="s">
        <v>113</v>
      </c>
      <c r="D493" s="35">
        <v>103890</v>
      </c>
      <c r="E493" s="36">
        <v>40989</v>
      </c>
      <c r="F493" s="34">
        <v>114371</v>
      </c>
    </row>
    <row r="494" spans="2:6" x14ac:dyDescent="0.25">
      <c r="B494" s="34" t="s">
        <v>106</v>
      </c>
      <c r="C494" s="34" t="s">
        <v>114</v>
      </c>
      <c r="D494" s="35">
        <v>25327.5</v>
      </c>
      <c r="E494" s="36">
        <v>40996</v>
      </c>
      <c r="F494" s="34">
        <v>114372</v>
      </c>
    </row>
    <row r="495" spans="2:6" x14ac:dyDescent="0.25">
      <c r="B495" s="34" t="s">
        <v>106</v>
      </c>
      <c r="C495" s="34" t="s">
        <v>114</v>
      </c>
      <c r="D495" s="35">
        <v>16500</v>
      </c>
      <c r="E495" s="36">
        <v>40996</v>
      </c>
      <c r="F495" s="34">
        <v>114373</v>
      </c>
    </row>
    <row r="496" spans="2:6" x14ac:dyDescent="0.25">
      <c r="B496" s="34" t="s">
        <v>109</v>
      </c>
      <c r="C496" s="34" t="s">
        <v>110</v>
      </c>
      <c r="D496" s="35">
        <v>27716.1</v>
      </c>
      <c r="E496" s="36">
        <v>40991</v>
      </c>
      <c r="F496" s="34">
        <v>114374</v>
      </c>
    </row>
    <row r="497" spans="2:6" x14ac:dyDescent="0.25">
      <c r="B497" s="34" t="s">
        <v>106</v>
      </c>
      <c r="C497" s="34" t="s">
        <v>114</v>
      </c>
      <c r="D497" s="35">
        <v>47100</v>
      </c>
      <c r="E497" s="36">
        <v>40995</v>
      </c>
      <c r="F497" s="34">
        <v>114375</v>
      </c>
    </row>
    <row r="498" spans="2:6" x14ac:dyDescent="0.25">
      <c r="B498" s="34" t="s">
        <v>106</v>
      </c>
      <c r="C498" s="34" t="s">
        <v>108</v>
      </c>
      <c r="D498" s="35">
        <v>14053.5</v>
      </c>
      <c r="E498" s="36">
        <v>41016</v>
      </c>
      <c r="F498" s="34">
        <v>114376</v>
      </c>
    </row>
    <row r="499" spans="2:6" x14ac:dyDescent="0.25">
      <c r="B499" s="34" t="s">
        <v>106</v>
      </c>
      <c r="C499" s="34" t="s">
        <v>114</v>
      </c>
      <c r="D499" s="35">
        <v>19155</v>
      </c>
      <c r="E499" s="36">
        <v>40996</v>
      </c>
      <c r="F499" s="34">
        <v>114377</v>
      </c>
    </row>
    <row r="500" spans="2:6" x14ac:dyDescent="0.25">
      <c r="B500" s="34" t="s">
        <v>106</v>
      </c>
      <c r="C500" s="34" t="s">
        <v>107</v>
      </c>
      <c r="D500" s="35">
        <v>8634</v>
      </c>
      <c r="E500" s="36">
        <v>40996</v>
      </c>
      <c r="F500" s="34">
        <v>114378</v>
      </c>
    </row>
    <row r="501" spans="2:6" x14ac:dyDescent="0.25">
      <c r="B501" s="34" t="s">
        <v>106</v>
      </c>
      <c r="C501" s="34" t="s">
        <v>107</v>
      </c>
      <c r="D501" s="35">
        <v>19650</v>
      </c>
      <c r="E501" s="36">
        <v>41026</v>
      </c>
      <c r="F501" s="34">
        <v>114379</v>
      </c>
    </row>
    <row r="502" spans="2:6" x14ac:dyDescent="0.25">
      <c r="B502" s="34" t="s">
        <v>106</v>
      </c>
      <c r="C502" s="34" t="s">
        <v>115</v>
      </c>
      <c r="D502" s="35">
        <v>48735</v>
      </c>
      <c r="E502" s="36">
        <v>41026</v>
      </c>
      <c r="F502" s="34">
        <v>114380</v>
      </c>
    </row>
    <row r="503" spans="2:6" x14ac:dyDescent="0.25">
      <c r="B503" s="34" t="s">
        <v>106</v>
      </c>
      <c r="C503" s="34" t="s">
        <v>107</v>
      </c>
      <c r="D503" s="35">
        <v>38902.5</v>
      </c>
      <c r="E503" s="36">
        <v>41002</v>
      </c>
      <c r="F503" s="34">
        <v>114381</v>
      </c>
    </row>
    <row r="504" spans="2:6" x14ac:dyDescent="0.25">
      <c r="B504" s="34" t="s">
        <v>106</v>
      </c>
      <c r="C504" s="34" t="s">
        <v>114</v>
      </c>
      <c r="D504" s="35">
        <v>55500</v>
      </c>
      <c r="E504" s="36">
        <v>41005</v>
      </c>
      <c r="F504" s="34">
        <v>114382</v>
      </c>
    </row>
    <row r="505" spans="2:6" x14ac:dyDescent="0.25">
      <c r="B505" s="34" t="s">
        <v>109</v>
      </c>
      <c r="C505" s="34" t="s">
        <v>110</v>
      </c>
      <c r="D505" s="35">
        <v>14527.5</v>
      </c>
      <c r="E505" s="36">
        <v>41005</v>
      </c>
      <c r="F505" s="34">
        <v>114383</v>
      </c>
    </row>
    <row r="506" spans="2:6" x14ac:dyDescent="0.25">
      <c r="B506" s="34" t="s">
        <v>109</v>
      </c>
      <c r="C506" s="34" t="s">
        <v>116</v>
      </c>
      <c r="D506" s="35">
        <v>56715</v>
      </c>
      <c r="E506" s="36">
        <v>41005</v>
      </c>
      <c r="F506" s="34">
        <v>114384</v>
      </c>
    </row>
    <row r="507" spans="2:6" x14ac:dyDescent="0.25">
      <c r="B507" s="34" t="s">
        <v>106</v>
      </c>
      <c r="C507" s="34" t="s">
        <v>108</v>
      </c>
      <c r="D507" s="35">
        <v>10800</v>
      </c>
      <c r="E507" s="36">
        <v>40998</v>
      </c>
      <c r="F507" s="34">
        <v>114385</v>
      </c>
    </row>
    <row r="508" spans="2:6" x14ac:dyDescent="0.25">
      <c r="B508" s="34" t="s">
        <v>106</v>
      </c>
      <c r="C508" s="34" t="s">
        <v>113</v>
      </c>
      <c r="D508" s="35">
        <v>43770</v>
      </c>
      <c r="E508" s="36">
        <v>41001</v>
      </c>
      <c r="F508" s="34">
        <v>114386</v>
      </c>
    </row>
    <row r="509" spans="2:6" x14ac:dyDescent="0.25">
      <c r="B509" s="34" t="s">
        <v>106</v>
      </c>
      <c r="C509" s="34" t="s">
        <v>115</v>
      </c>
      <c r="D509" s="35">
        <v>44950.5</v>
      </c>
      <c r="E509" s="36">
        <v>41003</v>
      </c>
      <c r="F509" s="34">
        <v>114387</v>
      </c>
    </row>
    <row r="510" spans="2:6" x14ac:dyDescent="0.25">
      <c r="B510" s="34" t="s">
        <v>109</v>
      </c>
      <c r="C510" s="34" t="s">
        <v>112</v>
      </c>
      <c r="D510" s="35">
        <v>16092</v>
      </c>
      <c r="E510" s="36">
        <v>41012</v>
      </c>
      <c r="F510" s="34">
        <v>114388</v>
      </c>
    </row>
    <row r="511" spans="2:6" x14ac:dyDescent="0.25">
      <c r="B511" s="34" t="s">
        <v>109</v>
      </c>
      <c r="C511" s="34" t="s">
        <v>111</v>
      </c>
      <c r="D511" s="35">
        <v>29910</v>
      </c>
      <c r="E511" s="36">
        <v>41012</v>
      </c>
      <c r="F511" s="34">
        <v>114389</v>
      </c>
    </row>
    <row r="512" spans="2:6" x14ac:dyDescent="0.25">
      <c r="B512" s="34" t="s">
        <v>106</v>
      </c>
      <c r="C512" s="34" t="s">
        <v>115</v>
      </c>
      <c r="D512" s="35">
        <v>4194</v>
      </c>
      <c r="E512" s="36">
        <v>41009</v>
      </c>
      <c r="F512" s="34">
        <v>114390</v>
      </c>
    </row>
    <row r="513" spans="2:6" x14ac:dyDescent="0.25">
      <c r="B513" s="34" t="s">
        <v>106</v>
      </c>
      <c r="C513" s="34" t="s">
        <v>115</v>
      </c>
      <c r="D513" s="35">
        <v>1570.5</v>
      </c>
      <c r="E513" s="36">
        <v>41009</v>
      </c>
      <c r="F513" s="34">
        <v>114391</v>
      </c>
    </row>
    <row r="514" spans="2:6" x14ac:dyDescent="0.25">
      <c r="B514" s="34" t="s">
        <v>106</v>
      </c>
      <c r="C514" s="34" t="s">
        <v>108</v>
      </c>
      <c r="D514" s="35">
        <v>7200</v>
      </c>
      <c r="E514" s="36">
        <v>41008</v>
      </c>
      <c r="F514" s="34">
        <v>114392</v>
      </c>
    </row>
    <row r="515" spans="2:6" x14ac:dyDescent="0.25">
      <c r="B515" s="34" t="s">
        <v>106</v>
      </c>
      <c r="C515" s="34" t="s">
        <v>107</v>
      </c>
      <c r="D515" s="35">
        <v>42480</v>
      </c>
      <c r="E515" s="36">
        <v>41016</v>
      </c>
      <c r="F515" s="34">
        <v>114393</v>
      </c>
    </row>
    <row r="516" spans="2:6" x14ac:dyDescent="0.25">
      <c r="B516" s="34" t="s">
        <v>106</v>
      </c>
      <c r="C516" s="34" t="s">
        <v>107</v>
      </c>
      <c r="D516" s="35">
        <v>6840</v>
      </c>
      <c r="E516" s="36">
        <v>41009</v>
      </c>
      <c r="F516" s="34">
        <v>114394</v>
      </c>
    </row>
    <row r="517" spans="2:6" x14ac:dyDescent="0.25">
      <c r="B517" s="34" t="s">
        <v>106</v>
      </c>
      <c r="C517" s="34" t="s">
        <v>108</v>
      </c>
      <c r="D517" s="35">
        <v>93540</v>
      </c>
      <c r="E517" s="36">
        <v>41009</v>
      </c>
      <c r="F517" s="34">
        <v>114395</v>
      </c>
    </row>
    <row r="518" spans="2:6" x14ac:dyDescent="0.25">
      <c r="B518" s="34" t="s">
        <v>106</v>
      </c>
      <c r="C518" s="34" t="s">
        <v>113</v>
      </c>
      <c r="D518" s="35">
        <v>9576</v>
      </c>
      <c r="E518" s="36">
        <v>41012</v>
      </c>
      <c r="F518" s="34">
        <v>114396</v>
      </c>
    </row>
    <row r="519" spans="2:6" x14ac:dyDescent="0.25">
      <c r="B519" s="34" t="s">
        <v>109</v>
      </c>
      <c r="C519" s="34" t="s">
        <v>112</v>
      </c>
      <c r="D519" s="35">
        <v>22080</v>
      </c>
      <c r="E519" s="36">
        <v>41015</v>
      </c>
      <c r="F519" s="34">
        <v>114397</v>
      </c>
    </row>
    <row r="520" spans="2:6" x14ac:dyDescent="0.25">
      <c r="B520" s="34" t="s">
        <v>109</v>
      </c>
      <c r="C520" s="34" t="s">
        <v>111</v>
      </c>
      <c r="D520" s="35">
        <v>135894</v>
      </c>
      <c r="E520" s="36">
        <v>41018</v>
      </c>
      <c r="F520" s="34">
        <v>114398</v>
      </c>
    </row>
    <row r="521" spans="2:6" x14ac:dyDescent="0.25">
      <c r="B521" s="34" t="s">
        <v>106</v>
      </c>
      <c r="C521" s="34" t="s">
        <v>113</v>
      </c>
      <c r="D521" s="35">
        <v>69351</v>
      </c>
      <c r="E521" s="36">
        <v>41012</v>
      </c>
      <c r="F521" s="34">
        <v>114399</v>
      </c>
    </row>
    <row r="522" spans="2:6" x14ac:dyDescent="0.25">
      <c r="B522" s="34" t="s">
        <v>109</v>
      </c>
      <c r="C522" s="34" t="s">
        <v>112</v>
      </c>
      <c r="D522" s="35">
        <v>57385.5</v>
      </c>
      <c r="E522" s="36">
        <v>41017</v>
      </c>
      <c r="F522" s="34">
        <v>114400</v>
      </c>
    </row>
    <row r="523" spans="2:6" x14ac:dyDescent="0.25">
      <c r="B523" s="34" t="s">
        <v>106</v>
      </c>
      <c r="C523" s="34" t="s">
        <v>108</v>
      </c>
      <c r="D523" s="35">
        <v>65880</v>
      </c>
      <c r="E523" s="36">
        <v>41019</v>
      </c>
      <c r="F523" s="34">
        <v>114401</v>
      </c>
    </row>
    <row r="524" spans="2:6" x14ac:dyDescent="0.25">
      <c r="B524" s="34" t="s">
        <v>106</v>
      </c>
      <c r="C524" s="34" t="s">
        <v>107</v>
      </c>
      <c r="D524" s="35">
        <v>32400</v>
      </c>
      <c r="E524" s="36">
        <v>41040</v>
      </c>
      <c r="F524" s="34">
        <v>114402</v>
      </c>
    </row>
    <row r="525" spans="2:6" x14ac:dyDescent="0.25">
      <c r="B525" s="34" t="s">
        <v>109</v>
      </c>
      <c r="C525" s="34" t="s">
        <v>111</v>
      </c>
      <c r="D525" s="35">
        <v>47716.800000000003</v>
      </c>
      <c r="E525" s="36">
        <v>41015</v>
      </c>
      <c r="F525" s="34">
        <v>114403</v>
      </c>
    </row>
    <row r="526" spans="2:6" x14ac:dyDescent="0.25">
      <c r="B526" s="34" t="s">
        <v>106</v>
      </c>
      <c r="C526" s="34" t="s">
        <v>108</v>
      </c>
      <c r="D526" s="35">
        <v>48944.4</v>
      </c>
      <c r="E526" s="36">
        <v>41024</v>
      </c>
      <c r="F526" s="34">
        <v>114404</v>
      </c>
    </row>
    <row r="527" spans="2:6" x14ac:dyDescent="0.25">
      <c r="B527" s="34" t="s">
        <v>106</v>
      </c>
      <c r="C527" s="34" t="s">
        <v>115</v>
      </c>
      <c r="D527" s="35">
        <v>7560</v>
      </c>
      <c r="E527" s="36">
        <v>41019</v>
      </c>
      <c r="F527" s="34">
        <v>114405</v>
      </c>
    </row>
    <row r="528" spans="2:6" x14ac:dyDescent="0.25">
      <c r="B528" s="34" t="s">
        <v>106</v>
      </c>
      <c r="C528" s="34" t="s">
        <v>108</v>
      </c>
      <c r="D528" s="35">
        <v>2640</v>
      </c>
      <c r="E528" s="36">
        <v>41018</v>
      </c>
      <c r="F528" s="34">
        <v>114406</v>
      </c>
    </row>
    <row r="529" spans="2:6" x14ac:dyDescent="0.25">
      <c r="B529" s="34" t="s">
        <v>109</v>
      </c>
      <c r="C529" s="34" t="s">
        <v>112</v>
      </c>
      <c r="D529" s="35">
        <v>1656</v>
      </c>
      <c r="E529" s="36">
        <v>41018</v>
      </c>
      <c r="F529" s="34">
        <v>114407</v>
      </c>
    </row>
    <row r="530" spans="2:6" x14ac:dyDescent="0.25">
      <c r="B530" s="34" t="s">
        <v>106</v>
      </c>
      <c r="C530" s="34" t="s">
        <v>107</v>
      </c>
      <c r="D530" s="35">
        <v>58455</v>
      </c>
      <c r="E530" s="36">
        <v>41019</v>
      </c>
      <c r="F530" s="34">
        <v>114408</v>
      </c>
    </row>
    <row r="531" spans="2:6" x14ac:dyDescent="0.25">
      <c r="B531" s="34" t="s">
        <v>106</v>
      </c>
      <c r="C531" s="34" t="s">
        <v>114</v>
      </c>
      <c r="D531" s="35">
        <v>59700</v>
      </c>
      <c r="E531" s="36">
        <v>41023</v>
      </c>
      <c r="F531" s="34">
        <v>114409</v>
      </c>
    </row>
    <row r="532" spans="2:6" x14ac:dyDescent="0.25">
      <c r="B532" s="34" t="s">
        <v>109</v>
      </c>
      <c r="C532" s="34" t="s">
        <v>112</v>
      </c>
      <c r="D532" s="35">
        <v>92460</v>
      </c>
      <c r="E532" s="36">
        <v>41036</v>
      </c>
      <c r="F532" s="34">
        <v>114410</v>
      </c>
    </row>
    <row r="533" spans="2:6" x14ac:dyDescent="0.25">
      <c r="B533" s="34" t="s">
        <v>106</v>
      </c>
      <c r="C533" s="34" t="s">
        <v>108</v>
      </c>
      <c r="D533" s="35">
        <v>49338</v>
      </c>
      <c r="E533" s="36">
        <v>41025</v>
      </c>
      <c r="F533" s="34">
        <v>114411</v>
      </c>
    </row>
    <row r="534" spans="2:6" x14ac:dyDescent="0.25">
      <c r="B534" s="34" t="s">
        <v>106</v>
      </c>
      <c r="C534" s="34" t="s">
        <v>108</v>
      </c>
      <c r="D534" s="35">
        <v>9600</v>
      </c>
      <c r="E534" s="36">
        <v>41033</v>
      </c>
      <c r="F534" s="34">
        <v>114412</v>
      </c>
    </row>
    <row r="535" spans="2:6" x14ac:dyDescent="0.25">
      <c r="B535" s="34" t="s">
        <v>106</v>
      </c>
      <c r="C535" s="34" t="s">
        <v>107</v>
      </c>
      <c r="D535" s="35">
        <v>87510</v>
      </c>
      <c r="E535" s="36">
        <v>41031</v>
      </c>
      <c r="F535" s="34">
        <v>114413</v>
      </c>
    </row>
    <row r="536" spans="2:6" x14ac:dyDescent="0.25">
      <c r="B536" s="34" t="s">
        <v>109</v>
      </c>
      <c r="C536" s="34" t="s">
        <v>110</v>
      </c>
      <c r="D536" s="35">
        <v>15210</v>
      </c>
      <c r="E536" s="36">
        <v>41029</v>
      </c>
      <c r="F536" s="34">
        <v>114414</v>
      </c>
    </row>
    <row r="537" spans="2:6" x14ac:dyDescent="0.25">
      <c r="B537" s="34" t="s">
        <v>106</v>
      </c>
      <c r="C537" s="34" t="s">
        <v>108</v>
      </c>
      <c r="D537" s="35">
        <v>130110</v>
      </c>
      <c r="E537" s="36">
        <v>41030</v>
      </c>
      <c r="F537" s="34">
        <v>114415</v>
      </c>
    </row>
    <row r="538" spans="2:6" x14ac:dyDescent="0.25">
      <c r="B538" s="34" t="s">
        <v>106</v>
      </c>
      <c r="C538" s="34" t="s">
        <v>108</v>
      </c>
      <c r="D538" s="35">
        <v>18480</v>
      </c>
      <c r="E538" s="36">
        <v>41029</v>
      </c>
      <c r="F538" s="34">
        <v>114416</v>
      </c>
    </row>
    <row r="539" spans="2:6" x14ac:dyDescent="0.25">
      <c r="B539" s="34" t="s">
        <v>109</v>
      </c>
      <c r="C539" s="34" t="s">
        <v>112</v>
      </c>
      <c r="D539" s="35">
        <v>68580</v>
      </c>
      <c r="E539" s="36">
        <v>41029</v>
      </c>
      <c r="F539" s="34">
        <v>114417</v>
      </c>
    </row>
    <row r="540" spans="2:6" x14ac:dyDescent="0.25">
      <c r="B540" s="34" t="s">
        <v>106</v>
      </c>
      <c r="C540" s="34" t="s">
        <v>108</v>
      </c>
      <c r="D540" s="35">
        <v>45468</v>
      </c>
      <c r="E540" s="36">
        <v>41030</v>
      </c>
      <c r="F540" s="34">
        <v>114418</v>
      </c>
    </row>
    <row r="541" spans="2:6" x14ac:dyDescent="0.25">
      <c r="B541" s="34" t="s">
        <v>106</v>
      </c>
      <c r="C541" s="34" t="s">
        <v>107</v>
      </c>
      <c r="D541" s="35">
        <v>69300</v>
      </c>
      <c r="E541" s="36">
        <v>41030</v>
      </c>
      <c r="F541" s="34">
        <v>114419</v>
      </c>
    </row>
    <row r="542" spans="2:6" x14ac:dyDescent="0.25">
      <c r="B542" s="34" t="s">
        <v>106</v>
      </c>
      <c r="C542" s="34" t="s">
        <v>107</v>
      </c>
      <c r="D542" s="35">
        <v>840</v>
      </c>
      <c r="E542" s="36">
        <v>41036</v>
      </c>
      <c r="F542" s="34">
        <v>114420</v>
      </c>
    </row>
    <row r="543" spans="2:6" x14ac:dyDescent="0.25">
      <c r="B543" s="34" t="s">
        <v>106</v>
      </c>
      <c r="C543" s="34" t="s">
        <v>108</v>
      </c>
      <c r="D543" s="35">
        <v>44310</v>
      </c>
      <c r="E543" s="36">
        <v>41036</v>
      </c>
      <c r="F543" s="34">
        <v>114421</v>
      </c>
    </row>
    <row r="544" spans="2:6" x14ac:dyDescent="0.25">
      <c r="B544" s="34" t="s">
        <v>106</v>
      </c>
      <c r="C544" s="34" t="s">
        <v>108</v>
      </c>
      <c r="D544" s="35">
        <v>50528.1</v>
      </c>
      <c r="E544" s="36">
        <v>41033</v>
      </c>
      <c r="F544" s="34">
        <v>114422</v>
      </c>
    </row>
    <row r="545" spans="2:6" x14ac:dyDescent="0.25">
      <c r="B545" s="34" t="s">
        <v>106</v>
      </c>
      <c r="C545" s="34" t="s">
        <v>114</v>
      </c>
      <c r="D545" s="35">
        <v>7087.5</v>
      </c>
      <c r="E545" s="36">
        <v>41038</v>
      </c>
      <c r="F545" s="34">
        <v>114423</v>
      </c>
    </row>
    <row r="546" spans="2:6" x14ac:dyDescent="0.25">
      <c r="B546" s="34" t="s">
        <v>109</v>
      </c>
      <c r="C546" s="34" t="s">
        <v>111</v>
      </c>
      <c r="D546" s="35">
        <v>10320</v>
      </c>
      <c r="E546" s="36">
        <v>40688</v>
      </c>
      <c r="F546" s="34">
        <v>114424</v>
      </c>
    </row>
    <row r="547" spans="2:6" x14ac:dyDescent="0.25">
      <c r="B547" s="34" t="s">
        <v>106</v>
      </c>
      <c r="C547" s="34" t="s">
        <v>108</v>
      </c>
      <c r="D547" s="35">
        <v>108096.6</v>
      </c>
      <c r="E547" s="36">
        <v>41040</v>
      </c>
      <c r="F547" s="34">
        <v>114425</v>
      </c>
    </row>
    <row r="548" spans="2:6" x14ac:dyDescent="0.25">
      <c r="B548" s="34" t="s">
        <v>106</v>
      </c>
      <c r="C548" s="34" t="s">
        <v>113</v>
      </c>
      <c r="D548" s="35">
        <v>60912</v>
      </c>
      <c r="E548" s="36">
        <v>41037</v>
      </c>
      <c r="F548" s="34">
        <v>114426</v>
      </c>
    </row>
    <row r="549" spans="2:6" x14ac:dyDescent="0.25">
      <c r="B549" s="34" t="s">
        <v>106</v>
      </c>
      <c r="C549" s="34" t="s">
        <v>107</v>
      </c>
      <c r="D549" s="35">
        <v>26062.5</v>
      </c>
      <c r="E549" s="36">
        <v>41033</v>
      </c>
      <c r="F549" s="34">
        <v>114427</v>
      </c>
    </row>
    <row r="550" spans="2:6" x14ac:dyDescent="0.25">
      <c r="B550" s="34" t="s">
        <v>109</v>
      </c>
      <c r="C550" s="34" t="s">
        <v>116</v>
      </c>
      <c r="D550" s="35">
        <v>6840</v>
      </c>
      <c r="E550" s="36">
        <v>41047</v>
      </c>
      <c r="F550" s="34">
        <v>114428</v>
      </c>
    </row>
    <row r="551" spans="2:6" x14ac:dyDescent="0.25">
      <c r="B551" s="34" t="s">
        <v>106</v>
      </c>
      <c r="C551" s="34" t="s">
        <v>113</v>
      </c>
      <c r="D551" s="35">
        <v>199058.1</v>
      </c>
      <c r="E551" s="36">
        <v>41039</v>
      </c>
      <c r="F551" s="34">
        <v>114429</v>
      </c>
    </row>
    <row r="552" spans="2:6" x14ac:dyDescent="0.25">
      <c r="B552" s="34" t="s">
        <v>109</v>
      </c>
      <c r="C552" s="34" t="s">
        <v>116</v>
      </c>
      <c r="D552" s="35">
        <v>6720</v>
      </c>
      <c r="E552" s="36">
        <v>41073</v>
      </c>
      <c r="F552" s="34">
        <v>114430</v>
      </c>
    </row>
    <row r="553" spans="2:6" x14ac:dyDescent="0.25">
      <c r="B553" s="34" t="s">
        <v>106</v>
      </c>
      <c r="C553" s="34" t="s">
        <v>108</v>
      </c>
      <c r="D553" s="35">
        <v>2895</v>
      </c>
      <c r="E553" s="36">
        <v>41045</v>
      </c>
      <c r="F553" s="34">
        <v>114431</v>
      </c>
    </row>
    <row r="554" spans="2:6" x14ac:dyDescent="0.25">
      <c r="B554" s="34" t="s">
        <v>106</v>
      </c>
      <c r="C554" s="34" t="s">
        <v>108</v>
      </c>
      <c r="D554" s="35">
        <v>40050</v>
      </c>
      <c r="E554" s="36">
        <v>41066</v>
      </c>
      <c r="F554" s="34">
        <v>114432</v>
      </c>
    </row>
    <row r="555" spans="2:6" x14ac:dyDescent="0.25">
      <c r="B555" s="34" t="s">
        <v>106</v>
      </c>
      <c r="C555" s="34" t="s">
        <v>115</v>
      </c>
      <c r="D555" s="35">
        <v>21600</v>
      </c>
      <c r="E555" s="36">
        <v>41046</v>
      </c>
      <c r="F555" s="34">
        <v>114433</v>
      </c>
    </row>
    <row r="556" spans="2:6" x14ac:dyDescent="0.25">
      <c r="B556" s="34" t="s">
        <v>106</v>
      </c>
      <c r="C556" s="34" t="s">
        <v>115</v>
      </c>
      <c r="D556" s="35">
        <v>29276.400000000001</v>
      </c>
      <c r="E556" s="36">
        <v>41040</v>
      </c>
      <c r="F556" s="34">
        <v>114434</v>
      </c>
    </row>
    <row r="557" spans="2:6" x14ac:dyDescent="0.25">
      <c r="B557" s="34" t="s">
        <v>109</v>
      </c>
      <c r="C557" s="34" t="s">
        <v>111</v>
      </c>
      <c r="D557" s="35">
        <v>375</v>
      </c>
      <c r="E557" s="36">
        <v>41043</v>
      </c>
      <c r="F557" s="34">
        <v>114435</v>
      </c>
    </row>
    <row r="558" spans="2:6" x14ac:dyDescent="0.25">
      <c r="B558" s="34" t="s">
        <v>106</v>
      </c>
      <c r="C558" s="34" t="s">
        <v>107</v>
      </c>
      <c r="D558" s="35">
        <v>43275</v>
      </c>
      <c r="E558" s="36">
        <v>41040</v>
      </c>
      <c r="F558" s="34">
        <v>114436</v>
      </c>
    </row>
    <row r="559" spans="2:6" x14ac:dyDescent="0.25">
      <c r="B559" s="34" t="s">
        <v>106</v>
      </c>
      <c r="C559" s="34" t="s">
        <v>107</v>
      </c>
      <c r="D559" s="35">
        <v>44640</v>
      </c>
      <c r="E559" s="36">
        <v>41043</v>
      </c>
      <c r="F559" s="34">
        <v>114437</v>
      </c>
    </row>
    <row r="560" spans="2:6" x14ac:dyDescent="0.25">
      <c r="B560" s="34" t="s">
        <v>106</v>
      </c>
      <c r="C560" s="34" t="s">
        <v>113</v>
      </c>
      <c r="D560" s="35">
        <v>11625</v>
      </c>
      <c r="E560" s="36">
        <v>41045</v>
      </c>
      <c r="F560" s="34">
        <v>114438</v>
      </c>
    </row>
    <row r="561" spans="2:6" x14ac:dyDescent="0.25">
      <c r="B561" s="34" t="s">
        <v>106</v>
      </c>
      <c r="C561" s="34" t="s">
        <v>114</v>
      </c>
      <c r="D561" s="35">
        <v>45932.4</v>
      </c>
      <c r="E561" s="36">
        <v>41044</v>
      </c>
      <c r="F561" s="34">
        <v>114439</v>
      </c>
    </row>
    <row r="562" spans="2:6" x14ac:dyDescent="0.25">
      <c r="B562" s="34" t="s">
        <v>106</v>
      </c>
      <c r="C562" s="34" t="s">
        <v>115</v>
      </c>
      <c r="D562" s="35">
        <v>78682.8</v>
      </c>
      <c r="E562" s="36">
        <v>41047</v>
      </c>
      <c r="F562" s="34">
        <v>114440</v>
      </c>
    </row>
    <row r="563" spans="2:6" x14ac:dyDescent="0.25">
      <c r="B563" s="34" t="s">
        <v>106</v>
      </c>
      <c r="C563" s="34" t="s">
        <v>113</v>
      </c>
      <c r="D563" s="35">
        <v>21945</v>
      </c>
      <c r="E563" s="36">
        <v>41071</v>
      </c>
      <c r="F563" s="34">
        <v>114441</v>
      </c>
    </row>
    <row r="564" spans="2:6" x14ac:dyDescent="0.25">
      <c r="B564" s="34" t="s">
        <v>106</v>
      </c>
      <c r="C564" s="34" t="s">
        <v>113</v>
      </c>
      <c r="D564" s="35">
        <v>110610</v>
      </c>
      <c r="E564" s="36">
        <v>41052</v>
      </c>
      <c r="F564" s="34">
        <v>114442</v>
      </c>
    </row>
    <row r="565" spans="2:6" x14ac:dyDescent="0.25">
      <c r="B565" s="34" t="s">
        <v>109</v>
      </c>
      <c r="C565" s="34" t="s">
        <v>112</v>
      </c>
      <c r="D565" s="35">
        <v>21675</v>
      </c>
      <c r="E565" s="36">
        <v>41047</v>
      </c>
      <c r="F565" s="34">
        <v>114443</v>
      </c>
    </row>
    <row r="566" spans="2:6" x14ac:dyDescent="0.25">
      <c r="B566" s="34" t="s">
        <v>109</v>
      </c>
      <c r="C566" s="34" t="s">
        <v>112</v>
      </c>
      <c r="D566" s="35">
        <v>54892.800000000003</v>
      </c>
      <c r="E566" s="36">
        <v>41053</v>
      </c>
      <c r="F566" s="34">
        <v>114444</v>
      </c>
    </row>
    <row r="567" spans="2:6" x14ac:dyDescent="0.25">
      <c r="B567" s="34" t="s">
        <v>106</v>
      </c>
      <c r="C567" s="34" t="s">
        <v>113</v>
      </c>
      <c r="D567" s="35">
        <v>11995.5</v>
      </c>
      <c r="E567" s="36">
        <v>41052</v>
      </c>
      <c r="F567" s="34">
        <v>114445</v>
      </c>
    </row>
    <row r="568" spans="2:6" x14ac:dyDescent="0.25">
      <c r="B568" s="34" t="s">
        <v>106</v>
      </c>
      <c r="C568" s="34" t="s">
        <v>108</v>
      </c>
      <c r="D568" s="35">
        <v>5733</v>
      </c>
      <c r="E568" s="36">
        <v>41060</v>
      </c>
      <c r="F568" s="34">
        <v>114446</v>
      </c>
    </row>
    <row r="569" spans="2:6" x14ac:dyDescent="0.25">
      <c r="B569" s="34" t="s">
        <v>109</v>
      </c>
      <c r="C569" s="34" t="s">
        <v>112</v>
      </c>
      <c r="D569" s="35">
        <v>9442.7999999999993</v>
      </c>
      <c r="E569" s="36">
        <v>41054</v>
      </c>
      <c r="F569" s="34">
        <v>114447</v>
      </c>
    </row>
    <row r="570" spans="2:6" x14ac:dyDescent="0.25">
      <c r="B570" s="34" t="s">
        <v>106</v>
      </c>
      <c r="C570" s="34" t="s">
        <v>114</v>
      </c>
      <c r="D570" s="35">
        <v>64740</v>
      </c>
      <c r="E570" s="36">
        <v>41072</v>
      </c>
      <c r="F570" s="34">
        <v>114448</v>
      </c>
    </row>
    <row r="571" spans="2:6" x14ac:dyDescent="0.25">
      <c r="B571" s="34" t="s">
        <v>106</v>
      </c>
      <c r="C571" s="34" t="s">
        <v>108</v>
      </c>
      <c r="D571" s="35">
        <v>70240.800000000003</v>
      </c>
      <c r="E571" s="36">
        <v>41066</v>
      </c>
      <c r="F571" s="34">
        <v>114449</v>
      </c>
    </row>
    <row r="572" spans="2:6" x14ac:dyDescent="0.25">
      <c r="B572" s="34" t="s">
        <v>109</v>
      </c>
      <c r="C572" s="34" t="s">
        <v>116</v>
      </c>
      <c r="D572" s="35">
        <v>12600</v>
      </c>
      <c r="E572" s="36">
        <v>41057</v>
      </c>
      <c r="F572" s="34">
        <v>114450</v>
      </c>
    </row>
    <row r="573" spans="2:6" x14ac:dyDescent="0.25">
      <c r="B573" s="34" t="s">
        <v>106</v>
      </c>
      <c r="C573" s="34" t="s">
        <v>115</v>
      </c>
      <c r="D573" s="35">
        <v>13398</v>
      </c>
      <c r="E573" s="36">
        <v>41057</v>
      </c>
      <c r="F573" s="34">
        <v>114451</v>
      </c>
    </row>
    <row r="574" spans="2:6" x14ac:dyDescent="0.25">
      <c r="B574" s="34" t="s">
        <v>109</v>
      </c>
      <c r="C574" s="34" t="s">
        <v>111</v>
      </c>
      <c r="D574" s="35">
        <v>46605</v>
      </c>
      <c r="E574" s="36">
        <v>41057</v>
      </c>
      <c r="F574" s="34">
        <v>114452</v>
      </c>
    </row>
    <row r="575" spans="2:6" x14ac:dyDescent="0.25">
      <c r="B575" s="34" t="s">
        <v>106</v>
      </c>
      <c r="C575" s="34" t="s">
        <v>113</v>
      </c>
      <c r="D575" s="35">
        <v>44067.9</v>
      </c>
      <c r="E575" s="36">
        <v>41057</v>
      </c>
      <c r="F575" s="34">
        <v>114453</v>
      </c>
    </row>
    <row r="576" spans="2:6" x14ac:dyDescent="0.25">
      <c r="B576" s="34" t="s">
        <v>106</v>
      </c>
      <c r="C576" s="34" t="s">
        <v>107</v>
      </c>
      <c r="D576" s="35">
        <v>90805.5</v>
      </c>
      <c r="E576" s="36">
        <v>41052</v>
      </c>
      <c r="F576" s="34">
        <v>114454</v>
      </c>
    </row>
    <row r="577" spans="2:6" x14ac:dyDescent="0.25">
      <c r="B577" s="34" t="s">
        <v>106</v>
      </c>
      <c r="C577" s="34" t="s">
        <v>107</v>
      </c>
      <c r="D577" s="35">
        <v>88284.3</v>
      </c>
      <c r="E577" s="36">
        <v>41054</v>
      </c>
      <c r="F577" s="34">
        <v>114455</v>
      </c>
    </row>
    <row r="578" spans="2:6" x14ac:dyDescent="0.25">
      <c r="B578" s="34" t="s">
        <v>106</v>
      </c>
      <c r="C578" s="34" t="s">
        <v>107</v>
      </c>
      <c r="D578" s="35">
        <v>35790.300000000003</v>
      </c>
      <c r="E578" s="36">
        <v>41058</v>
      </c>
      <c r="F578" s="34">
        <v>114456</v>
      </c>
    </row>
    <row r="579" spans="2:6" x14ac:dyDescent="0.25">
      <c r="B579" s="34" t="s">
        <v>109</v>
      </c>
      <c r="C579" s="34" t="s">
        <v>112</v>
      </c>
      <c r="D579" s="35">
        <v>68352</v>
      </c>
      <c r="E579" s="36">
        <v>41059</v>
      </c>
      <c r="F579" s="34">
        <v>114457</v>
      </c>
    </row>
    <row r="580" spans="2:6" x14ac:dyDescent="0.25">
      <c r="B580" s="34" t="s">
        <v>106</v>
      </c>
      <c r="C580" s="34" t="s">
        <v>115</v>
      </c>
      <c r="D580" s="35">
        <v>83250</v>
      </c>
      <c r="E580" s="36">
        <v>41061</v>
      </c>
      <c r="F580" s="34">
        <v>114458</v>
      </c>
    </row>
    <row r="581" spans="2:6" x14ac:dyDescent="0.25">
      <c r="B581" s="34" t="s">
        <v>106</v>
      </c>
      <c r="C581" s="34" t="s">
        <v>108</v>
      </c>
      <c r="D581" s="35">
        <v>13188</v>
      </c>
      <c r="E581" s="36">
        <v>41057</v>
      </c>
      <c r="F581" s="34">
        <v>114459</v>
      </c>
    </row>
    <row r="582" spans="2:6" x14ac:dyDescent="0.25">
      <c r="B582" s="34" t="s">
        <v>106</v>
      </c>
      <c r="C582" s="34" t="s">
        <v>107</v>
      </c>
      <c r="D582" s="35">
        <v>552</v>
      </c>
      <c r="E582" s="36">
        <v>41082</v>
      </c>
      <c r="F582" s="34">
        <v>114460</v>
      </c>
    </row>
    <row r="583" spans="2:6" x14ac:dyDescent="0.25">
      <c r="B583" s="34" t="s">
        <v>106</v>
      </c>
      <c r="C583" s="34" t="s">
        <v>115</v>
      </c>
      <c r="D583" s="35">
        <v>42330</v>
      </c>
      <c r="E583" s="36">
        <v>41061</v>
      </c>
      <c r="F583" s="34">
        <v>114461</v>
      </c>
    </row>
    <row r="584" spans="2:6" x14ac:dyDescent="0.25">
      <c r="B584" s="34" t="s">
        <v>109</v>
      </c>
      <c r="C584" s="34" t="s">
        <v>116</v>
      </c>
      <c r="D584" s="35">
        <v>4200</v>
      </c>
      <c r="E584" s="36">
        <v>41059</v>
      </c>
      <c r="F584" s="34">
        <v>114462</v>
      </c>
    </row>
    <row r="585" spans="2:6" x14ac:dyDescent="0.25">
      <c r="B585" s="34" t="s">
        <v>106</v>
      </c>
      <c r="C585" s="34" t="s">
        <v>115</v>
      </c>
      <c r="D585" s="35">
        <v>5610</v>
      </c>
      <c r="E585" s="36">
        <v>41059</v>
      </c>
      <c r="F585" s="34">
        <v>114463</v>
      </c>
    </row>
    <row r="586" spans="2:6" x14ac:dyDescent="0.25">
      <c r="B586" s="34" t="s">
        <v>106</v>
      </c>
      <c r="C586" s="34" t="s">
        <v>114</v>
      </c>
      <c r="D586" s="35">
        <v>25560</v>
      </c>
      <c r="E586" s="36">
        <v>41060</v>
      </c>
      <c r="F586" s="34">
        <v>114464</v>
      </c>
    </row>
    <row r="587" spans="2:6" x14ac:dyDescent="0.25">
      <c r="B587" s="34" t="s">
        <v>109</v>
      </c>
      <c r="C587" s="34" t="s">
        <v>110</v>
      </c>
      <c r="D587" s="35">
        <v>50784</v>
      </c>
      <c r="E587" s="36">
        <v>41064</v>
      </c>
      <c r="F587" s="34">
        <v>114465</v>
      </c>
    </row>
    <row r="588" spans="2:6" x14ac:dyDescent="0.25">
      <c r="B588" s="34" t="s">
        <v>106</v>
      </c>
      <c r="C588" s="34" t="s">
        <v>113</v>
      </c>
      <c r="D588" s="35">
        <v>18072</v>
      </c>
      <c r="E588" s="36">
        <v>41061</v>
      </c>
      <c r="F588" s="34">
        <v>114466</v>
      </c>
    </row>
    <row r="589" spans="2:6" x14ac:dyDescent="0.25">
      <c r="B589" s="34" t="s">
        <v>106</v>
      </c>
      <c r="C589" s="34" t="s">
        <v>108</v>
      </c>
      <c r="D589" s="35">
        <v>53653.5</v>
      </c>
      <c r="E589" s="36">
        <v>41066</v>
      </c>
      <c r="F589" s="34">
        <v>114467</v>
      </c>
    </row>
    <row r="590" spans="2:6" x14ac:dyDescent="0.25">
      <c r="B590" s="34" t="s">
        <v>106</v>
      </c>
      <c r="C590" s="34" t="s">
        <v>115</v>
      </c>
      <c r="D590" s="35">
        <v>1200</v>
      </c>
      <c r="E590" s="36">
        <v>41066</v>
      </c>
      <c r="F590" s="34">
        <v>114468</v>
      </c>
    </row>
    <row r="591" spans="2:6" x14ac:dyDescent="0.25">
      <c r="B591" s="34" t="s">
        <v>106</v>
      </c>
      <c r="C591" s="34" t="s">
        <v>107</v>
      </c>
      <c r="D591" s="35">
        <v>253393.5</v>
      </c>
      <c r="E591" s="36">
        <v>41087</v>
      </c>
      <c r="F591" s="34">
        <v>114469</v>
      </c>
    </row>
    <row r="592" spans="2:6" x14ac:dyDescent="0.25">
      <c r="B592" s="34" t="s">
        <v>106</v>
      </c>
      <c r="C592" s="34" t="s">
        <v>108</v>
      </c>
      <c r="D592" s="35">
        <v>328585.2</v>
      </c>
      <c r="E592" s="36">
        <v>41065</v>
      </c>
      <c r="F592" s="34">
        <v>114470</v>
      </c>
    </row>
    <row r="593" spans="2:6" x14ac:dyDescent="0.25">
      <c r="B593" s="34" t="s">
        <v>109</v>
      </c>
      <c r="C593" s="34" t="s">
        <v>116</v>
      </c>
      <c r="D593" s="35">
        <v>24990</v>
      </c>
      <c r="E593" s="36">
        <v>41064</v>
      </c>
      <c r="F593" s="34">
        <v>114471</v>
      </c>
    </row>
    <row r="594" spans="2:6" x14ac:dyDescent="0.25">
      <c r="B594" s="34" t="s">
        <v>106</v>
      </c>
      <c r="C594" s="34" t="s">
        <v>115</v>
      </c>
      <c r="D594" s="35">
        <v>14310</v>
      </c>
      <c r="E594" s="36">
        <v>41068</v>
      </c>
      <c r="F594" s="34">
        <v>114472</v>
      </c>
    </row>
    <row r="595" spans="2:6" x14ac:dyDescent="0.25">
      <c r="B595" s="34" t="s">
        <v>106</v>
      </c>
      <c r="C595" s="34" t="s">
        <v>108</v>
      </c>
      <c r="D595" s="35">
        <v>34200</v>
      </c>
      <c r="E595" s="36">
        <v>41065</v>
      </c>
      <c r="F595" s="34">
        <v>114473</v>
      </c>
    </row>
    <row r="596" spans="2:6" x14ac:dyDescent="0.25">
      <c r="B596" s="34" t="s">
        <v>106</v>
      </c>
      <c r="C596" s="34" t="s">
        <v>113</v>
      </c>
      <c r="D596" s="35">
        <v>20340</v>
      </c>
      <c r="E596" s="36">
        <v>41067</v>
      </c>
      <c r="F596" s="34">
        <v>114474</v>
      </c>
    </row>
    <row r="597" spans="2:6" x14ac:dyDescent="0.25">
      <c r="B597" s="34" t="s">
        <v>109</v>
      </c>
      <c r="C597" s="34" t="s">
        <v>112</v>
      </c>
      <c r="D597" s="35">
        <v>7137</v>
      </c>
      <c r="E597" s="36">
        <v>41068</v>
      </c>
      <c r="F597" s="34">
        <v>114475</v>
      </c>
    </row>
    <row r="598" spans="2:6" x14ac:dyDescent="0.25">
      <c r="B598" s="34" t="s">
        <v>109</v>
      </c>
      <c r="C598" s="34" t="s">
        <v>110</v>
      </c>
      <c r="D598" s="35">
        <v>84780</v>
      </c>
      <c r="E598" s="36">
        <v>41065</v>
      </c>
      <c r="F598" s="34">
        <v>114476</v>
      </c>
    </row>
    <row r="599" spans="2:6" x14ac:dyDescent="0.25">
      <c r="B599" s="34" t="s">
        <v>106</v>
      </c>
      <c r="C599" s="34" t="s">
        <v>114</v>
      </c>
      <c r="D599" s="35">
        <v>7524</v>
      </c>
      <c r="E599" s="36">
        <v>41082</v>
      </c>
      <c r="F599" s="34">
        <v>114477</v>
      </c>
    </row>
    <row r="600" spans="2:6" x14ac:dyDescent="0.25">
      <c r="B600" s="34" t="s">
        <v>106</v>
      </c>
      <c r="C600" s="34" t="s">
        <v>113</v>
      </c>
      <c r="D600" s="35">
        <v>30922.799999999999</v>
      </c>
      <c r="E600" s="36">
        <v>41066</v>
      </c>
      <c r="F600" s="34">
        <v>114478</v>
      </c>
    </row>
    <row r="601" spans="2:6" x14ac:dyDescent="0.25">
      <c r="B601" s="34" t="s">
        <v>109</v>
      </c>
      <c r="C601" s="34" t="s">
        <v>112</v>
      </c>
      <c r="D601" s="35">
        <v>21900</v>
      </c>
      <c r="E601" s="36">
        <v>41089</v>
      </c>
      <c r="F601" s="34">
        <v>114479</v>
      </c>
    </row>
    <row r="602" spans="2:6" x14ac:dyDescent="0.25">
      <c r="B602" s="34" t="s">
        <v>106</v>
      </c>
      <c r="C602" s="34" t="s">
        <v>113</v>
      </c>
      <c r="D602" s="35">
        <v>25290</v>
      </c>
      <c r="E602" s="36">
        <v>41089</v>
      </c>
      <c r="F602" s="34">
        <v>114480</v>
      </c>
    </row>
    <row r="603" spans="2:6" x14ac:dyDescent="0.25">
      <c r="B603" s="34" t="s">
        <v>109</v>
      </c>
      <c r="C603" s="34" t="s">
        <v>111</v>
      </c>
      <c r="D603" s="35">
        <v>27960</v>
      </c>
      <c r="E603" s="36">
        <v>41087</v>
      </c>
      <c r="F603" s="34">
        <v>114481</v>
      </c>
    </row>
    <row r="604" spans="2:6" x14ac:dyDescent="0.25">
      <c r="B604" s="34" t="s">
        <v>109</v>
      </c>
      <c r="C604" s="34" t="s">
        <v>111</v>
      </c>
      <c r="D604" s="35">
        <v>52920</v>
      </c>
      <c r="E604" s="36">
        <v>41075</v>
      </c>
      <c r="F604" s="34">
        <v>114482</v>
      </c>
    </row>
    <row r="605" spans="2:6" x14ac:dyDescent="0.25">
      <c r="B605" s="34" t="s">
        <v>106</v>
      </c>
      <c r="C605" s="34" t="s">
        <v>107</v>
      </c>
      <c r="D605" s="35">
        <v>59220</v>
      </c>
      <c r="E605" s="36">
        <v>41073</v>
      </c>
      <c r="F605" s="34">
        <v>114483</v>
      </c>
    </row>
    <row r="606" spans="2:6" x14ac:dyDescent="0.25">
      <c r="B606" s="34" t="s">
        <v>106</v>
      </c>
      <c r="C606" s="34" t="s">
        <v>108</v>
      </c>
      <c r="D606" s="35">
        <v>80532</v>
      </c>
      <c r="E606" s="36">
        <v>41075</v>
      </c>
      <c r="F606" s="34">
        <v>114484</v>
      </c>
    </row>
    <row r="607" spans="2:6" x14ac:dyDescent="0.25">
      <c r="B607" s="34" t="s">
        <v>106</v>
      </c>
      <c r="C607" s="34" t="s">
        <v>115</v>
      </c>
      <c r="D607" s="35">
        <v>14253.3</v>
      </c>
      <c r="E607" s="36">
        <v>41071</v>
      </c>
      <c r="F607" s="34">
        <v>114485</v>
      </c>
    </row>
    <row r="608" spans="2:6" x14ac:dyDescent="0.25">
      <c r="B608" s="34" t="s">
        <v>109</v>
      </c>
      <c r="C608" s="34" t="s">
        <v>112</v>
      </c>
      <c r="D608" s="35">
        <v>27207.9</v>
      </c>
      <c r="E608" s="36">
        <v>41075</v>
      </c>
      <c r="F608" s="34">
        <v>114486</v>
      </c>
    </row>
    <row r="609" spans="2:6" x14ac:dyDescent="0.25">
      <c r="B609" s="34" t="s">
        <v>106</v>
      </c>
      <c r="C609" s="34" t="s">
        <v>113</v>
      </c>
      <c r="D609" s="35">
        <v>42981.3</v>
      </c>
      <c r="E609" s="36">
        <v>41071</v>
      </c>
      <c r="F609" s="34">
        <v>114487</v>
      </c>
    </row>
    <row r="610" spans="2:6" x14ac:dyDescent="0.25">
      <c r="B610" s="34" t="s">
        <v>106</v>
      </c>
      <c r="C610" s="34" t="s">
        <v>113</v>
      </c>
      <c r="D610" s="35">
        <v>25374</v>
      </c>
      <c r="E610" s="36">
        <v>41073</v>
      </c>
      <c r="F610" s="34">
        <v>114488</v>
      </c>
    </row>
    <row r="611" spans="2:6" x14ac:dyDescent="0.25">
      <c r="B611" s="34" t="s">
        <v>109</v>
      </c>
      <c r="C611" s="34" t="s">
        <v>116</v>
      </c>
      <c r="D611" s="35">
        <v>141165</v>
      </c>
      <c r="E611" s="36">
        <v>41073</v>
      </c>
      <c r="F611" s="34">
        <v>114489</v>
      </c>
    </row>
    <row r="612" spans="2:6" x14ac:dyDescent="0.25">
      <c r="B612" s="34" t="s">
        <v>109</v>
      </c>
      <c r="C612" s="34" t="s">
        <v>111</v>
      </c>
      <c r="D612" s="35">
        <v>31935</v>
      </c>
      <c r="E612" s="36">
        <v>41075</v>
      </c>
      <c r="F612" s="34">
        <v>114490</v>
      </c>
    </row>
    <row r="613" spans="2:6" x14ac:dyDescent="0.25">
      <c r="B613" s="34" t="s">
        <v>106</v>
      </c>
      <c r="C613" s="34" t="s">
        <v>108</v>
      </c>
      <c r="D613" s="35">
        <v>58151.4</v>
      </c>
      <c r="E613" s="36">
        <v>41075</v>
      </c>
      <c r="F613" s="34">
        <v>114491</v>
      </c>
    </row>
    <row r="614" spans="2:6" x14ac:dyDescent="0.25">
      <c r="B614" s="34" t="s">
        <v>106</v>
      </c>
      <c r="C614" s="34" t="s">
        <v>108</v>
      </c>
      <c r="D614" s="35">
        <v>24826.5</v>
      </c>
      <c r="E614" s="36">
        <v>41074</v>
      </c>
      <c r="F614" s="34">
        <v>114492</v>
      </c>
    </row>
    <row r="615" spans="2:6" x14ac:dyDescent="0.25">
      <c r="B615" s="34" t="s">
        <v>106</v>
      </c>
      <c r="C615" s="34" t="s">
        <v>107</v>
      </c>
      <c r="D615" s="35">
        <v>6336</v>
      </c>
      <c r="E615" s="36">
        <v>41099</v>
      </c>
      <c r="F615" s="34">
        <v>114493</v>
      </c>
    </row>
    <row r="616" spans="2:6" x14ac:dyDescent="0.25">
      <c r="B616" s="34" t="s">
        <v>109</v>
      </c>
      <c r="C616" s="34" t="s">
        <v>110</v>
      </c>
      <c r="D616" s="35">
        <v>137430</v>
      </c>
      <c r="E616" s="36">
        <v>41081</v>
      </c>
      <c r="F616" s="34">
        <v>114494</v>
      </c>
    </row>
    <row r="617" spans="2:6" x14ac:dyDescent="0.25">
      <c r="B617" s="34" t="s">
        <v>106</v>
      </c>
      <c r="C617" s="34" t="s">
        <v>113</v>
      </c>
      <c r="D617" s="35">
        <v>29250</v>
      </c>
      <c r="E617" s="36">
        <v>41081</v>
      </c>
      <c r="F617" s="34">
        <v>114495</v>
      </c>
    </row>
    <row r="618" spans="2:6" x14ac:dyDescent="0.25">
      <c r="B618" s="34" t="s">
        <v>106</v>
      </c>
      <c r="C618" s="34" t="s">
        <v>107</v>
      </c>
      <c r="D618" s="35">
        <v>4770</v>
      </c>
      <c r="E618" s="36">
        <v>41078</v>
      </c>
      <c r="F618" s="34">
        <v>114496</v>
      </c>
    </row>
    <row r="619" spans="2:6" x14ac:dyDescent="0.25">
      <c r="B619" s="34" t="s">
        <v>106</v>
      </c>
      <c r="C619" s="34" t="s">
        <v>114</v>
      </c>
      <c r="D619" s="35">
        <v>22050</v>
      </c>
      <c r="E619" s="36">
        <v>41078</v>
      </c>
      <c r="F619" s="34">
        <v>114497</v>
      </c>
    </row>
    <row r="620" spans="2:6" x14ac:dyDescent="0.25">
      <c r="B620" s="34" t="s">
        <v>106</v>
      </c>
      <c r="C620" s="34" t="s">
        <v>114</v>
      </c>
      <c r="D620" s="35">
        <v>114381</v>
      </c>
      <c r="E620" s="36">
        <v>41082</v>
      </c>
      <c r="F620" s="34">
        <v>114498</v>
      </c>
    </row>
    <row r="621" spans="2:6" x14ac:dyDescent="0.25">
      <c r="B621" s="34" t="s">
        <v>106</v>
      </c>
      <c r="C621" s="34" t="s">
        <v>115</v>
      </c>
      <c r="D621" s="35">
        <v>33360</v>
      </c>
      <c r="E621" s="36">
        <v>41075</v>
      </c>
      <c r="F621" s="34">
        <v>114499</v>
      </c>
    </row>
    <row r="622" spans="2:6" x14ac:dyDescent="0.25">
      <c r="B622" s="34" t="s">
        <v>106</v>
      </c>
      <c r="C622" s="34" t="s">
        <v>107</v>
      </c>
      <c r="D622" s="35">
        <v>147957.6</v>
      </c>
      <c r="E622" s="36">
        <v>41093</v>
      </c>
      <c r="F622" s="34">
        <v>114500</v>
      </c>
    </row>
    <row r="623" spans="2:6" x14ac:dyDescent="0.25">
      <c r="B623" s="34" t="s">
        <v>109</v>
      </c>
      <c r="C623" s="34" t="s">
        <v>116</v>
      </c>
      <c r="D623" s="35">
        <v>27945</v>
      </c>
      <c r="E623" s="36">
        <v>41081</v>
      </c>
      <c r="F623" s="34">
        <v>114501</v>
      </c>
    </row>
    <row r="624" spans="2:6" x14ac:dyDescent="0.25">
      <c r="B624" s="34" t="s">
        <v>109</v>
      </c>
      <c r="C624" s="34" t="s">
        <v>111</v>
      </c>
      <c r="D624" s="35">
        <v>29034.6</v>
      </c>
      <c r="E624" s="36">
        <v>41082</v>
      </c>
      <c r="F624" s="34">
        <v>114502</v>
      </c>
    </row>
    <row r="625" spans="2:6" x14ac:dyDescent="0.25">
      <c r="B625" s="34" t="s">
        <v>106</v>
      </c>
      <c r="C625" s="34" t="s">
        <v>113</v>
      </c>
      <c r="D625" s="35">
        <v>18870</v>
      </c>
      <c r="E625" s="36">
        <v>41082</v>
      </c>
      <c r="F625" s="34">
        <v>114503</v>
      </c>
    </row>
    <row r="626" spans="2:6" x14ac:dyDescent="0.25">
      <c r="B626" s="34" t="s">
        <v>109</v>
      </c>
      <c r="C626" s="34" t="s">
        <v>110</v>
      </c>
      <c r="D626" s="35">
        <v>78090</v>
      </c>
      <c r="E626" s="36">
        <v>41085</v>
      </c>
      <c r="F626" s="34">
        <v>114504</v>
      </c>
    </row>
    <row r="627" spans="2:6" x14ac:dyDescent="0.25">
      <c r="B627" s="34" t="s">
        <v>106</v>
      </c>
      <c r="C627" s="34" t="s">
        <v>114</v>
      </c>
      <c r="D627" s="35">
        <v>89520</v>
      </c>
      <c r="E627" s="36">
        <v>41082</v>
      </c>
      <c r="F627" s="34">
        <v>114505</v>
      </c>
    </row>
    <row r="628" spans="2:6" x14ac:dyDescent="0.25">
      <c r="B628" s="34" t="s">
        <v>109</v>
      </c>
      <c r="C628" s="34" t="s">
        <v>111</v>
      </c>
      <c r="D628" s="35">
        <v>18750</v>
      </c>
      <c r="E628" s="36">
        <v>41086</v>
      </c>
      <c r="F628" s="34">
        <v>114506</v>
      </c>
    </row>
    <row r="629" spans="2:6" x14ac:dyDescent="0.25">
      <c r="B629" s="34" t="s">
        <v>106</v>
      </c>
      <c r="C629" s="34" t="s">
        <v>108</v>
      </c>
      <c r="D629" s="35">
        <v>88995</v>
      </c>
      <c r="E629" s="36">
        <v>41088</v>
      </c>
      <c r="F629" s="34">
        <v>114507</v>
      </c>
    </row>
    <row r="630" spans="2:6" x14ac:dyDescent="0.25">
      <c r="B630" s="34" t="s">
        <v>106</v>
      </c>
      <c r="C630" s="34" t="s">
        <v>108</v>
      </c>
      <c r="D630" s="35">
        <v>66836.7</v>
      </c>
      <c r="E630" s="36">
        <v>41087</v>
      </c>
      <c r="F630" s="34">
        <v>114508</v>
      </c>
    </row>
    <row r="631" spans="2:6" x14ac:dyDescent="0.25">
      <c r="B631" s="34" t="s">
        <v>106</v>
      </c>
      <c r="C631" s="34" t="s">
        <v>108</v>
      </c>
      <c r="D631" s="35">
        <v>19800</v>
      </c>
      <c r="E631" s="36">
        <v>41093</v>
      </c>
      <c r="F631" s="34">
        <v>114509</v>
      </c>
    </row>
    <row r="632" spans="2:6" x14ac:dyDescent="0.25">
      <c r="B632" s="34" t="s">
        <v>106</v>
      </c>
      <c r="C632" s="34" t="s">
        <v>114</v>
      </c>
      <c r="D632" s="35">
        <v>61446.6</v>
      </c>
      <c r="E632" s="36">
        <v>41089</v>
      </c>
      <c r="F632" s="34">
        <v>114510</v>
      </c>
    </row>
    <row r="633" spans="2:6" x14ac:dyDescent="0.25">
      <c r="B633" s="34" t="s">
        <v>106</v>
      </c>
      <c r="C633" s="34" t="s">
        <v>115</v>
      </c>
      <c r="D633" s="35">
        <v>19470</v>
      </c>
      <c r="E633" s="36">
        <v>41086</v>
      </c>
      <c r="F633" s="34">
        <v>114511</v>
      </c>
    </row>
    <row r="634" spans="2:6" x14ac:dyDescent="0.25">
      <c r="B634" s="34" t="s">
        <v>106</v>
      </c>
      <c r="C634" s="34" t="s">
        <v>113</v>
      </c>
      <c r="D634" s="35">
        <v>32360.7</v>
      </c>
      <c r="E634" s="36">
        <v>41085</v>
      </c>
      <c r="F634" s="34">
        <v>114512</v>
      </c>
    </row>
    <row r="635" spans="2:6" x14ac:dyDescent="0.25">
      <c r="B635" s="34" t="s">
        <v>106</v>
      </c>
      <c r="C635" s="34" t="s">
        <v>108</v>
      </c>
      <c r="D635" s="35">
        <v>15570</v>
      </c>
      <c r="E635" s="36">
        <v>41087</v>
      </c>
      <c r="F635" s="34">
        <v>114513</v>
      </c>
    </row>
    <row r="636" spans="2:6" x14ac:dyDescent="0.25">
      <c r="B636" s="34" t="s">
        <v>106</v>
      </c>
      <c r="C636" s="34" t="s">
        <v>107</v>
      </c>
      <c r="D636" s="35">
        <v>105702</v>
      </c>
      <c r="E636" s="36">
        <v>41100</v>
      </c>
      <c r="F636" s="34">
        <v>114514</v>
      </c>
    </row>
    <row r="637" spans="2:6" x14ac:dyDescent="0.25">
      <c r="B637" s="34" t="s">
        <v>106</v>
      </c>
      <c r="C637" s="34" t="s">
        <v>114</v>
      </c>
      <c r="D637" s="35">
        <v>17430</v>
      </c>
      <c r="E637" s="36">
        <v>41085</v>
      </c>
      <c r="F637" s="34">
        <v>114515</v>
      </c>
    </row>
    <row r="638" spans="2:6" x14ac:dyDescent="0.25">
      <c r="B638" s="34" t="s">
        <v>106</v>
      </c>
      <c r="C638" s="34" t="s">
        <v>107</v>
      </c>
      <c r="D638" s="35">
        <v>13234.5</v>
      </c>
      <c r="E638" s="36">
        <v>41100</v>
      </c>
      <c r="F638" s="34">
        <v>114516</v>
      </c>
    </row>
    <row r="639" spans="2:6" x14ac:dyDescent="0.25">
      <c r="B639" s="34" t="s">
        <v>106</v>
      </c>
      <c r="C639" s="34" t="s">
        <v>107</v>
      </c>
      <c r="D639" s="35">
        <v>8460</v>
      </c>
      <c r="E639" s="36">
        <v>41092</v>
      </c>
      <c r="F639" s="34">
        <v>114517</v>
      </c>
    </row>
    <row r="640" spans="2:6" x14ac:dyDescent="0.25">
      <c r="B640" s="34" t="s">
        <v>106</v>
      </c>
      <c r="C640" s="34" t="s">
        <v>115</v>
      </c>
      <c r="D640" s="35">
        <v>491625</v>
      </c>
      <c r="E640" s="36">
        <v>41095</v>
      </c>
      <c r="F640" s="34">
        <v>114518</v>
      </c>
    </row>
    <row r="641" spans="2:6" x14ac:dyDescent="0.25">
      <c r="B641" s="34" t="s">
        <v>109</v>
      </c>
      <c r="C641" s="34" t="s">
        <v>110</v>
      </c>
      <c r="D641" s="35">
        <v>32886</v>
      </c>
      <c r="E641" s="36">
        <v>41095</v>
      </c>
      <c r="F641" s="34">
        <v>114519</v>
      </c>
    </row>
    <row r="642" spans="2:6" x14ac:dyDescent="0.25">
      <c r="B642" s="34" t="s">
        <v>109</v>
      </c>
      <c r="C642" s="34" t="s">
        <v>112</v>
      </c>
      <c r="D642" s="35">
        <v>2952</v>
      </c>
      <c r="E642" s="36">
        <v>41094</v>
      </c>
      <c r="F642" s="34">
        <v>114520</v>
      </c>
    </row>
    <row r="643" spans="2:6" x14ac:dyDescent="0.25">
      <c r="B643" s="34" t="s">
        <v>109</v>
      </c>
      <c r="C643" s="34" t="s">
        <v>116</v>
      </c>
      <c r="D643" s="35">
        <v>57618</v>
      </c>
      <c r="E643" s="36">
        <v>41106</v>
      </c>
      <c r="F643" s="34">
        <v>114521</v>
      </c>
    </row>
    <row r="644" spans="2:6" x14ac:dyDescent="0.25">
      <c r="B644" s="34" t="s">
        <v>109</v>
      </c>
      <c r="C644" s="34" t="s">
        <v>110</v>
      </c>
      <c r="D644" s="35">
        <v>48900</v>
      </c>
      <c r="E644" s="36">
        <v>41092</v>
      </c>
      <c r="F644" s="34">
        <v>114522</v>
      </c>
    </row>
    <row r="645" spans="2:6" x14ac:dyDescent="0.25">
      <c r="B645" s="34" t="s">
        <v>109</v>
      </c>
      <c r="C645" s="34" t="s">
        <v>110</v>
      </c>
      <c r="D645" s="35">
        <v>4800</v>
      </c>
      <c r="E645" s="36">
        <v>41096</v>
      </c>
      <c r="F645" s="34">
        <v>114523</v>
      </c>
    </row>
    <row r="646" spans="2:6" x14ac:dyDescent="0.25">
      <c r="B646" s="34" t="s">
        <v>109</v>
      </c>
      <c r="C646" s="34" t="s">
        <v>111</v>
      </c>
      <c r="D646" s="35">
        <v>59376.9</v>
      </c>
      <c r="E646" s="36">
        <v>41093</v>
      </c>
      <c r="F646" s="34">
        <v>114524</v>
      </c>
    </row>
    <row r="647" spans="2:6" x14ac:dyDescent="0.25">
      <c r="B647" s="34" t="s">
        <v>109</v>
      </c>
      <c r="C647" s="34" t="s">
        <v>110</v>
      </c>
      <c r="D647" s="35">
        <v>61753.8</v>
      </c>
      <c r="E647" s="36">
        <v>41092</v>
      </c>
      <c r="F647" s="34">
        <v>114525</v>
      </c>
    </row>
    <row r="648" spans="2:6" x14ac:dyDescent="0.25">
      <c r="B648" s="34" t="s">
        <v>106</v>
      </c>
      <c r="C648" s="34" t="s">
        <v>107</v>
      </c>
      <c r="D648" s="35">
        <v>10104</v>
      </c>
      <c r="E648" s="36">
        <v>41092</v>
      </c>
      <c r="F648" s="34">
        <v>114526</v>
      </c>
    </row>
    <row r="649" spans="2:6" x14ac:dyDescent="0.25">
      <c r="B649" s="34" t="s">
        <v>109</v>
      </c>
      <c r="C649" s="34" t="s">
        <v>110</v>
      </c>
      <c r="D649" s="35">
        <v>9300</v>
      </c>
      <c r="E649" s="36">
        <v>41094</v>
      </c>
      <c r="F649" s="34">
        <v>114527</v>
      </c>
    </row>
    <row r="650" spans="2:6" x14ac:dyDescent="0.25">
      <c r="B650" s="34" t="s">
        <v>106</v>
      </c>
      <c r="C650" s="34" t="s">
        <v>107</v>
      </c>
      <c r="D650" s="35">
        <v>21286.5</v>
      </c>
      <c r="E650" s="36">
        <v>41114</v>
      </c>
      <c r="F650" s="34">
        <v>114528</v>
      </c>
    </row>
    <row r="651" spans="2:6" x14ac:dyDescent="0.25">
      <c r="B651" s="34" t="s">
        <v>109</v>
      </c>
      <c r="C651" s="34" t="s">
        <v>116</v>
      </c>
      <c r="D651" s="35">
        <v>27510</v>
      </c>
      <c r="E651" s="36">
        <v>41095</v>
      </c>
      <c r="F651" s="34">
        <v>114529</v>
      </c>
    </row>
    <row r="652" spans="2:6" x14ac:dyDescent="0.25">
      <c r="B652" s="34" t="s">
        <v>106</v>
      </c>
      <c r="C652" s="34" t="s">
        <v>113</v>
      </c>
      <c r="D652" s="35">
        <v>58653.9</v>
      </c>
      <c r="E652" s="36">
        <v>41102</v>
      </c>
      <c r="F652" s="34">
        <v>114530</v>
      </c>
    </row>
    <row r="653" spans="2:6" x14ac:dyDescent="0.25">
      <c r="B653" s="34" t="s">
        <v>106</v>
      </c>
      <c r="C653" s="34" t="s">
        <v>107</v>
      </c>
      <c r="D653" s="35">
        <v>46170</v>
      </c>
      <c r="E653" s="36">
        <v>41095</v>
      </c>
      <c r="F653" s="34">
        <v>114531</v>
      </c>
    </row>
    <row r="654" spans="2:6" x14ac:dyDescent="0.25">
      <c r="B654" s="34" t="s">
        <v>106</v>
      </c>
      <c r="C654" s="34" t="s">
        <v>108</v>
      </c>
      <c r="D654" s="35">
        <v>18339</v>
      </c>
      <c r="E654" s="36">
        <v>41095</v>
      </c>
      <c r="F654" s="34">
        <v>114532</v>
      </c>
    </row>
    <row r="655" spans="2:6" x14ac:dyDescent="0.25">
      <c r="B655" s="34" t="s">
        <v>109</v>
      </c>
      <c r="C655" s="34" t="s">
        <v>116</v>
      </c>
      <c r="D655" s="35">
        <v>45000</v>
      </c>
      <c r="E655" s="36">
        <v>41101</v>
      </c>
      <c r="F655" s="34">
        <v>114533</v>
      </c>
    </row>
    <row r="656" spans="2:6" x14ac:dyDescent="0.25">
      <c r="B656" s="34" t="s">
        <v>106</v>
      </c>
      <c r="C656" s="34" t="s">
        <v>107</v>
      </c>
      <c r="D656" s="35">
        <v>4500</v>
      </c>
      <c r="E656" s="36">
        <v>41101</v>
      </c>
      <c r="F656" s="34">
        <v>114534</v>
      </c>
    </row>
    <row r="657" spans="2:6" x14ac:dyDescent="0.25">
      <c r="B657" s="34" t="s">
        <v>106</v>
      </c>
      <c r="C657" s="34" t="s">
        <v>107</v>
      </c>
      <c r="D657" s="35">
        <v>26779.200000000001</v>
      </c>
      <c r="E657" s="36">
        <v>41103</v>
      </c>
      <c r="F657" s="34">
        <v>114535</v>
      </c>
    </row>
    <row r="658" spans="2:6" x14ac:dyDescent="0.25">
      <c r="B658" s="34" t="s">
        <v>106</v>
      </c>
      <c r="C658" s="34" t="s">
        <v>114</v>
      </c>
      <c r="D658" s="35">
        <v>1080</v>
      </c>
      <c r="E658" s="36">
        <v>41103</v>
      </c>
      <c r="F658" s="34">
        <v>114536</v>
      </c>
    </row>
    <row r="659" spans="2:6" x14ac:dyDescent="0.25">
      <c r="B659" s="34" t="s">
        <v>106</v>
      </c>
      <c r="C659" s="34" t="s">
        <v>107</v>
      </c>
      <c r="D659" s="35">
        <v>41342.1</v>
      </c>
      <c r="E659" s="36">
        <v>41096</v>
      </c>
      <c r="F659" s="34">
        <v>114537</v>
      </c>
    </row>
    <row r="660" spans="2:6" x14ac:dyDescent="0.25">
      <c r="B660" s="34" t="s">
        <v>109</v>
      </c>
      <c r="C660" s="34" t="s">
        <v>112</v>
      </c>
      <c r="D660" s="35">
        <v>36270</v>
      </c>
      <c r="E660" s="36">
        <v>41101</v>
      </c>
      <c r="F660" s="34">
        <v>114538</v>
      </c>
    </row>
    <row r="661" spans="2:6" x14ac:dyDescent="0.25">
      <c r="B661" s="34" t="s">
        <v>106</v>
      </c>
      <c r="C661" s="34" t="s">
        <v>113</v>
      </c>
      <c r="D661" s="35">
        <v>93825</v>
      </c>
      <c r="E661" s="36">
        <v>41113</v>
      </c>
      <c r="F661" s="34">
        <v>114539</v>
      </c>
    </row>
    <row r="662" spans="2:6" x14ac:dyDescent="0.25">
      <c r="B662" s="34" t="s">
        <v>106</v>
      </c>
      <c r="C662" s="34" t="s">
        <v>114</v>
      </c>
      <c r="D662" s="35">
        <v>2100</v>
      </c>
      <c r="E662" s="36">
        <v>41099</v>
      </c>
      <c r="F662" s="34">
        <v>114540</v>
      </c>
    </row>
    <row r="663" spans="2:6" x14ac:dyDescent="0.25">
      <c r="B663" s="34" t="s">
        <v>106</v>
      </c>
      <c r="C663" s="34" t="s">
        <v>113</v>
      </c>
      <c r="D663" s="35">
        <v>18150</v>
      </c>
      <c r="E663" s="36">
        <v>41106</v>
      </c>
      <c r="F663" s="34">
        <v>114541</v>
      </c>
    </row>
    <row r="664" spans="2:6" x14ac:dyDescent="0.25">
      <c r="B664" s="34" t="s">
        <v>109</v>
      </c>
      <c r="C664" s="34" t="s">
        <v>111</v>
      </c>
      <c r="D664" s="35">
        <v>341400</v>
      </c>
      <c r="E664" s="36">
        <v>41106</v>
      </c>
      <c r="F664" s="34">
        <v>114542</v>
      </c>
    </row>
    <row r="665" spans="2:6" x14ac:dyDescent="0.25">
      <c r="B665" s="34" t="s">
        <v>109</v>
      </c>
      <c r="C665" s="34" t="s">
        <v>116</v>
      </c>
      <c r="D665" s="35">
        <v>25803</v>
      </c>
      <c r="E665" s="36">
        <v>41101</v>
      </c>
      <c r="F665" s="34">
        <v>114543</v>
      </c>
    </row>
    <row r="666" spans="2:6" x14ac:dyDescent="0.25">
      <c r="B666" s="34" t="s">
        <v>109</v>
      </c>
      <c r="C666" s="34" t="s">
        <v>116</v>
      </c>
      <c r="D666" s="35">
        <v>11067.9</v>
      </c>
      <c r="E666" s="36">
        <v>41102</v>
      </c>
      <c r="F666" s="34">
        <v>114544</v>
      </c>
    </row>
    <row r="667" spans="2:6" x14ac:dyDescent="0.25">
      <c r="B667" s="34" t="s">
        <v>106</v>
      </c>
      <c r="C667" s="34" t="s">
        <v>107</v>
      </c>
      <c r="D667" s="35">
        <v>62700</v>
      </c>
      <c r="E667" s="36">
        <v>41102</v>
      </c>
      <c r="F667" s="34">
        <v>114545</v>
      </c>
    </row>
    <row r="668" spans="2:6" x14ac:dyDescent="0.25">
      <c r="B668" s="34" t="s">
        <v>109</v>
      </c>
      <c r="C668" s="34" t="s">
        <v>111</v>
      </c>
      <c r="D668" s="35">
        <v>165063.29999999999</v>
      </c>
      <c r="E668" s="36">
        <v>41103</v>
      </c>
      <c r="F668" s="34">
        <v>114546</v>
      </c>
    </row>
    <row r="669" spans="2:6" x14ac:dyDescent="0.25">
      <c r="B669" s="34" t="s">
        <v>106</v>
      </c>
      <c r="C669" s="34" t="s">
        <v>113</v>
      </c>
      <c r="D669" s="35">
        <v>82593</v>
      </c>
      <c r="E669" s="36">
        <v>41103</v>
      </c>
      <c r="F669" s="34">
        <v>114547</v>
      </c>
    </row>
    <row r="670" spans="2:6" x14ac:dyDescent="0.25">
      <c r="B670" s="34" t="s">
        <v>106</v>
      </c>
      <c r="C670" s="34" t="s">
        <v>108</v>
      </c>
      <c r="D670" s="35">
        <v>191382</v>
      </c>
      <c r="E670" s="36">
        <v>41106</v>
      </c>
      <c r="F670" s="34">
        <v>114548</v>
      </c>
    </row>
    <row r="671" spans="2:6" x14ac:dyDescent="0.25">
      <c r="B671" s="34" t="s">
        <v>109</v>
      </c>
      <c r="C671" s="34" t="s">
        <v>116</v>
      </c>
      <c r="D671" s="35">
        <v>22515</v>
      </c>
      <c r="E671" s="36">
        <v>41110</v>
      </c>
      <c r="F671" s="34">
        <v>114549</v>
      </c>
    </row>
    <row r="672" spans="2:6" x14ac:dyDescent="0.25">
      <c r="B672" s="34" t="s">
        <v>106</v>
      </c>
      <c r="C672" s="34" t="s">
        <v>108</v>
      </c>
      <c r="D672" s="35">
        <v>325057.2</v>
      </c>
      <c r="E672" s="36">
        <v>41108</v>
      </c>
      <c r="F672" s="34">
        <v>114550</v>
      </c>
    </row>
    <row r="673" spans="2:6" x14ac:dyDescent="0.25">
      <c r="B673" s="34" t="s">
        <v>106</v>
      </c>
      <c r="C673" s="34" t="s">
        <v>107</v>
      </c>
      <c r="D673" s="35">
        <v>900</v>
      </c>
      <c r="E673" s="36">
        <v>41117</v>
      </c>
      <c r="F673" s="34">
        <v>114551</v>
      </c>
    </row>
    <row r="674" spans="2:6" x14ac:dyDescent="0.25">
      <c r="B674" s="34" t="s">
        <v>109</v>
      </c>
      <c r="C674" s="34" t="s">
        <v>110</v>
      </c>
      <c r="D674" s="35">
        <v>3672</v>
      </c>
      <c r="E674" s="36">
        <v>41109</v>
      </c>
      <c r="F674" s="34">
        <v>114552</v>
      </c>
    </row>
    <row r="675" spans="2:6" x14ac:dyDescent="0.25">
      <c r="B675" s="34" t="s">
        <v>106</v>
      </c>
      <c r="C675" s="34" t="s">
        <v>113</v>
      </c>
      <c r="D675" s="35">
        <v>1012.5</v>
      </c>
      <c r="E675" s="36">
        <v>41115</v>
      </c>
      <c r="F675" s="34">
        <v>114553</v>
      </c>
    </row>
    <row r="676" spans="2:6" x14ac:dyDescent="0.25">
      <c r="B676" s="34" t="s">
        <v>106</v>
      </c>
      <c r="C676" s="34" t="s">
        <v>107</v>
      </c>
      <c r="D676" s="35">
        <v>28035</v>
      </c>
      <c r="E676" s="36">
        <v>41109</v>
      </c>
      <c r="F676" s="34">
        <v>114554</v>
      </c>
    </row>
    <row r="677" spans="2:6" x14ac:dyDescent="0.25">
      <c r="B677" s="34" t="s">
        <v>106</v>
      </c>
      <c r="C677" s="34" t="s">
        <v>113</v>
      </c>
      <c r="D677" s="35">
        <v>25902.9</v>
      </c>
      <c r="E677" s="36">
        <v>41114</v>
      </c>
      <c r="F677" s="34">
        <v>114555</v>
      </c>
    </row>
    <row r="678" spans="2:6" x14ac:dyDescent="0.25">
      <c r="B678" s="34" t="s">
        <v>106</v>
      </c>
      <c r="C678" s="34" t="s">
        <v>108</v>
      </c>
      <c r="D678" s="35">
        <v>27961.5</v>
      </c>
      <c r="E678" s="36">
        <v>41115</v>
      </c>
      <c r="F678" s="34">
        <v>114556</v>
      </c>
    </row>
    <row r="679" spans="2:6" x14ac:dyDescent="0.25">
      <c r="B679" s="34" t="s">
        <v>106</v>
      </c>
      <c r="C679" s="34" t="s">
        <v>108</v>
      </c>
      <c r="D679" s="35">
        <v>57727.5</v>
      </c>
      <c r="E679" s="36">
        <v>41110</v>
      </c>
      <c r="F679" s="34">
        <v>114557</v>
      </c>
    </row>
    <row r="680" spans="2:6" x14ac:dyDescent="0.25">
      <c r="B680" s="34" t="s">
        <v>109</v>
      </c>
      <c r="C680" s="34" t="s">
        <v>111</v>
      </c>
      <c r="D680" s="35">
        <v>10260</v>
      </c>
      <c r="E680" s="36">
        <v>41117</v>
      </c>
      <c r="F680" s="34">
        <v>114558</v>
      </c>
    </row>
    <row r="681" spans="2:6" x14ac:dyDescent="0.25">
      <c r="B681" s="34" t="s">
        <v>106</v>
      </c>
      <c r="C681" s="34" t="s">
        <v>107</v>
      </c>
      <c r="D681" s="35">
        <v>12825</v>
      </c>
      <c r="E681" s="36">
        <v>41114</v>
      </c>
      <c r="F681" s="34">
        <v>114559</v>
      </c>
    </row>
    <row r="682" spans="2:6" x14ac:dyDescent="0.25">
      <c r="B682" s="34" t="s">
        <v>109</v>
      </c>
      <c r="C682" s="34" t="s">
        <v>112</v>
      </c>
      <c r="D682" s="35">
        <v>3255</v>
      </c>
      <c r="E682" s="36">
        <v>41110</v>
      </c>
      <c r="F682" s="34">
        <v>114560</v>
      </c>
    </row>
    <row r="683" spans="2:6" x14ac:dyDescent="0.25">
      <c r="B683" s="34" t="s">
        <v>106</v>
      </c>
      <c r="C683" s="34" t="s">
        <v>107</v>
      </c>
      <c r="D683" s="35">
        <v>19893</v>
      </c>
      <c r="E683" s="36">
        <v>41117</v>
      </c>
      <c r="F683" s="34">
        <v>114561</v>
      </c>
    </row>
    <row r="684" spans="2:6" x14ac:dyDescent="0.25">
      <c r="B684" s="34" t="s">
        <v>106</v>
      </c>
      <c r="C684" s="34" t="s">
        <v>113</v>
      </c>
      <c r="D684" s="35">
        <v>20100</v>
      </c>
      <c r="E684" s="36">
        <v>41121</v>
      </c>
      <c r="F684" s="34">
        <v>114562</v>
      </c>
    </row>
    <row r="685" spans="2:6" x14ac:dyDescent="0.25">
      <c r="B685" s="34" t="s">
        <v>106</v>
      </c>
      <c r="C685" s="34" t="s">
        <v>113</v>
      </c>
      <c r="D685" s="35">
        <v>13587</v>
      </c>
      <c r="E685" s="36">
        <v>41115</v>
      </c>
      <c r="F685" s="34">
        <v>114563</v>
      </c>
    </row>
    <row r="686" spans="2:6" x14ac:dyDescent="0.25">
      <c r="B686" s="34" t="s">
        <v>106</v>
      </c>
      <c r="C686" s="34" t="s">
        <v>108</v>
      </c>
      <c r="D686" s="35">
        <v>25740</v>
      </c>
      <c r="E686" s="36">
        <v>41116</v>
      </c>
      <c r="F686" s="34">
        <v>114564</v>
      </c>
    </row>
    <row r="687" spans="2:6" x14ac:dyDescent="0.25">
      <c r="B687" s="34" t="s">
        <v>106</v>
      </c>
      <c r="C687" s="34" t="s">
        <v>115</v>
      </c>
      <c r="D687" s="35">
        <v>186016.5</v>
      </c>
      <c r="E687" s="36">
        <v>41129</v>
      </c>
      <c r="F687" s="34">
        <v>114565</v>
      </c>
    </row>
    <row r="688" spans="2:6" x14ac:dyDescent="0.25">
      <c r="B688" s="34" t="s">
        <v>106</v>
      </c>
      <c r="C688" s="34" t="s">
        <v>107</v>
      </c>
      <c r="D688" s="35">
        <v>23062.5</v>
      </c>
      <c r="E688" s="36">
        <v>41115</v>
      </c>
      <c r="F688" s="34">
        <v>114566</v>
      </c>
    </row>
    <row r="689" spans="2:6" x14ac:dyDescent="0.25">
      <c r="B689" s="34" t="s">
        <v>109</v>
      </c>
      <c r="C689" s="34" t="s">
        <v>112</v>
      </c>
      <c r="D689" s="35">
        <v>16125</v>
      </c>
      <c r="E689" s="36">
        <v>41113</v>
      </c>
      <c r="F689" s="34">
        <v>114567</v>
      </c>
    </row>
    <row r="690" spans="2:6" x14ac:dyDescent="0.25">
      <c r="B690" s="34" t="s">
        <v>106</v>
      </c>
      <c r="C690" s="34" t="s">
        <v>115</v>
      </c>
      <c r="D690" s="35">
        <v>16185</v>
      </c>
      <c r="E690" s="36">
        <v>41113</v>
      </c>
      <c r="F690" s="34">
        <v>114568</v>
      </c>
    </row>
    <row r="691" spans="2:6" x14ac:dyDescent="0.25">
      <c r="B691" s="34" t="s">
        <v>106</v>
      </c>
      <c r="C691" s="34" t="s">
        <v>113</v>
      </c>
      <c r="D691" s="35">
        <v>20601</v>
      </c>
      <c r="E691" s="36">
        <v>41120</v>
      </c>
      <c r="F691" s="34">
        <v>114569</v>
      </c>
    </row>
    <row r="692" spans="2:6" x14ac:dyDescent="0.25">
      <c r="B692" s="34" t="s">
        <v>106</v>
      </c>
      <c r="C692" s="34" t="s">
        <v>107</v>
      </c>
      <c r="D692" s="35">
        <v>10976.7</v>
      </c>
      <c r="E692" s="36">
        <v>41122</v>
      </c>
      <c r="F692" s="34">
        <v>114570</v>
      </c>
    </row>
    <row r="693" spans="2:6" x14ac:dyDescent="0.25">
      <c r="B693" s="34" t="s">
        <v>106</v>
      </c>
      <c r="C693" s="34" t="s">
        <v>108</v>
      </c>
      <c r="D693" s="35">
        <v>43425</v>
      </c>
      <c r="E693" s="36">
        <v>41122</v>
      </c>
      <c r="F693" s="34">
        <v>114571</v>
      </c>
    </row>
    <row r="694" spans="2:6" x14ac:dyDescent="0.25">
      <c r="B694" s="34" t="s">
        <v>106</v>
      </c>
      <c r="C694" s="34" t="s">
        <v>115</v>
      </c>
      <c r="D694" s="35">
        <v>33684</v>
      </c>
      <c r="E694" s="36">
        <v>41115</v>
      </c>
      <c r="F694" s="34">
        <v>114572</v>
      </c>
    </row>
    <row r="695" spans="2:6" x14ac:dyDescent="0.25">
      <c r="B695" s="34" t="s">
        <v>106</v>
      </c>
      <c r="C695" s="34" t="s">
        <v>107</v>
      </c>
      <c r="D695" s="35">
        <v>11700</v>
      </c>
      <c r="E695" s="36">
        <v>41120</v>
      </c>
      <c r="F695" s="34">
        <v>114573</v>
      </c>
    </row>
    <row r="696" spans="2:6" x14ac:dyDescent="0.25">
      <c r="B696" s="34" t="s">
        <v>106</v>
      </c>
      <c r="C696" s="34" t="s">
        <v>113</v>
      </c>
      <c r="D696" s="35">
        <v>58080</v>
      </c>
      <c r="E696" s="36">
        <v>41120</v>
      </c>
      <c r="F696" s="34">
        <v>114574</v>
      </c>
    </row>
    <row r="697" spans="2:6" x14ac:dyDescent="0.25">
      <c r="B697" s="34" t="s">
        <v>109</v>
      </c>
      <c r="C697" s="34" t="s">
        <v>110</v>
      </c>
      <c r="D697" s="35">
        <v>22275</v>
      </c>
      <c r="E697" s="36">
        <v>41116</v>
      </c>
      <c r="F697" s="34">
        <v>114575</v>
      </c>
    </row>
    <row r="698" spans="2:6" x14ac:dyDescent="0.25">
      <c r="B698" s="34" t="s">
        <v>109</v>
      </c>
      <c r="C698" s="34" t="s">
        <v>116</v>
      </c>
      <c r="D698" s="35">
        <v>22464</v>
      </c>
      <c r="E698" s="36">
        <v>41124</v>
      </c>
      <c r="F698" s="34">
        <v>114576</v>
      </c>
    </row>
    <row r="699" spans="2:6" x14ac:dyDescent="0.25">
      <c r="B699" s="34" t="s">
        <v>106</v>
      </c>
      <c r="C699" s="34" t="s">
        <v>108</v>
      </c>
      <c r="D699" s="35">
        <v>55071</v>
      </c>
      <c r="E699" s="36">
        <v>41150</v>
      </c>
      <c r="F699" s="34">
        <v>114577</v>
      </c>
    </row>
    <row r="700" spans="2:6" x14ac:dyDescent="0.25">
      <c r="B700" s="34" t="s">
        <v>106</v>
      </c>
      <c r="C700" s="34" t="s">
        <v>108</v>
      </c>
      <c r="D700" s="35">
        <v>14254.5</v>
      </c>
      <c r="E700" s="36">
        <v>41124</v>
      </c>
      <c r="F700" s="34">
        <v>114578</v>
      </c>
    </row>
    <row r="701" spans="2:6" x14ac:dyDescent="0.25">
      <c r="B701" s="34" t="s">
        <v>106</v>
      </c>
      <c r="C701" s="34" t="s">
        <v>107</v>
      </c>
      <c r="D701" s="35">
        <v>15432</v>
      </c>
      <c r="E701" s="36">
        <v>41122</v>
      </c>
      <c r="F701" s="34">
        <v>114579</v>
      </c>
    </row>
    <row r="702" spans="2:6" x14ac:dyDescent="0.25">
      <c r="B702" s="34" t="s">
        <v>106</v>
      </c>
      <c r="C702" s="34" t="s">
        <v>107</v>
      </c>
      <c r="D702" s="35">
        <v>24000</v>
      </c>
      <c r="E702" s="36">
        <v>41150</v>
      </c>
      <c r="F702" s="34">
        <v>114580</v>
      </c>
    </row>
    <row r="703" spans="2:6" x14ac:dyDescent="0.25">
      <c r="B703" s="34" t="s">
        <v>106</v>
      </c>
      <c r="C703" s="34" t="s">
        <v>113</v>
      </c>
      <c r="D703" s="35">
        <v>4125</v>
      </c>
      <c r="E703" s="36">
        <v>41129</v>
      </c>
      <c r="F703" s="34">
        <v>114581</v>
      </c>
    </row>
    <row r="704" spans="2:6" x14ac:dyDescent="0.25">
      <c r="B704" s="34" t="s">
        <v>109</v>
      </c>
      <c r="C704" s="34" t="s">
        <v>112</v>
      </c>
      <c r="D704" s="35">
        <v>35242.5</v>
      </c>
      <c r="E704" s="36">
        <v>41123</v>
      </c>
      <c r="F704" s="34">
        <v>114582</v>
      </c>
    </row>
    <row r="705" spans="2:6" x14ac:dyDescent="0.25">
      <c r="B705" s="34" t="s">
        <v>106</v>
      </c>
      <c r="C705" s="34" t="s">
        <v>107</v>
      </c>
      <c r="D705" s="35">
        <v>67665</v>
      </c>
      <c r="E705" s="36">
        <v>41129</v>
      </c>
      <c r="F705" s="34">
        <v>114583</v>
      </c>
    </row>
    <row r="706" spans="2:6" x14ac:dyDescent="0.25">
      <c r="B706" s="34" t="s">
        <v>106</v>
      </c>
      <c r="C706" s="34" t="s">
        <v>107</v>
      </c>
      <c r="D706" s="35">
        <v>23976</v>
      </c>
      <c r="E706" s="36">
        <v>41130</v>
      </c>
      <c r="F706" s="34">
        <v>114584</v>
      </c>
    </row>
    <row r="707" spans="2:6" x14ac:dyDescent="0.25">
      <c r="B707" s="34" t="s">
        <v>106</v>
      </c>
      <c r="C707" s="34" t="s">
        <v>114</v>
      </c>
      <c r="D707" s="35">
        <v>53658.9</v>
      </c>
      <c r="E707" s="36">
        <v>41135</v>
      </c>
      <c r="F707" s="34">
        <v>114585</v>
      </c>
    </row>
    <row r="708" spans="2:6" x14ac:dyDescent="0.25">
      <c r="B708" s="34" t="s">
        <v>109</v>
      </c>
      <c r="C708" s="34" t="s">
        <v>112</v>
      </c>
      <c r="D708" s="35">
        <v>27618</v>
      </c>
      <c r="E708" s="36">
        <v>41127</v>
      </c>
      <c r="F708" s="34">
        <v>114586</v>
      </c>
    </row>
    <row r="709" spans="2:6" x14ac:dyDescent="0.25">
      <c r="B709" s="34" t="s">
        <v>106</v>
      </c>
      <c r="C709" s="34" t="s">
        <v>108</v>
      </c>
      <c r="D709" s="35">
        <v>15000</v>
      </c>
      <c r="E709" s="36">
        <v>41123</v>
      </c>
      <c r="F709" s="34">
        <v>114587</v>
      </c>
    </row>
    <row r="710" spans="2:6" x14ac:dyDescent="0.25">
      <c r="B710" s="34" t="s">
        <v>106</v>
      </c>
      <c r="C710" s="34" t="s">
        <v>107</v>
      </c>
      <c r="D710" s="35">
        <v>18585</v>
      </c>
      <c r="E710" s="36">
        <v>41129</v>
      </c>
      <c r="F710" s="34">
        <v>114588</v>
      </c>
    </row>
    <row r="711" spans="2:6" x14ac:dyDescent="0.25">
      <c r="B711" s="34" t="s">
        <v>106</v>
      </c>
      <c r="C711" s="34" t="s">
        <v>108</v>
      </c>
      <c r="D711" s="35">
        <v>13680</v>
      </c>
      <c r="E711" s="36">
        <v>41129</v>
      </c>
      <c r="F711" s="34">
        <v>114589</v>
      </c>
    </row>
    <row r="712" spans="2:6" x14ac:dyDescent="0.25">
      <c r="B712" s="34" t="s">
        <v>109</v>
      </c>
      <c r="C712" s="34" t="s">
        <v>116</v>
      </c>
      <c r="D712" s="35">
        <v>19344</v>
      </c>
      <c r="E712" s="36">
        <v>41124</v>
      </c>
      <c r="F712" s="34">
        <v>114590</v>
      </c>
    </row>
    <row r="713" spans="2:6" x14ac:dyDescent="0.25">
      <c r="B713" s="34" t="s">
        <v>106</v>
      </c>
      <c r="C713" s="34" t="s">
        <v>108</v>
      </c>
      <c r="D713" s="35">
        <v>81956.100000000006</v>
      </c>
      <c r="E713" s="36">
        <v>41127</v>
      </c>
      <c r="F713" s="34">
        <v>114591</v>
      </c>
    </row>
    <row r="714" spans="2:6" x14ac:dyDescent="0.25">
      <c r="B714" s="34" t="s">
        <v>106</v>
      </c>
      <c r="C714" s="34" t="s">
        <v>115</v>
      </c>
      <c r="D714" s="35">
        <v>19125</v>
      </c>
      <c r="E714" s="36">
        <v>41124</v>
      </c>
      <c r="F714" s="34">
        <v>114592</v>
      </c>
    </row>
    <row r="715" spans="2:6" x14ac:dyDescent="0.25">
      <c r="B715" s="34" t="s">
        <v>106</v>
      </c>
      <c r="C715" s="34" t="s">
        <v>114</v>
      </c>
      <c r="D715" s="35">
        <v>10800</v>
      </c>
      <c r="E715" s="36">
        <v>41134</v>
      </c>
      <c r="F715" s="34">
        <v>114593</v>
      </c>
    </row>
    <row r="716" spans="2:6" x14ac:dyDescent="0.25">
      <c r="B716" s="34" t="s">
        <v>109</v>
      </c>
      <c r="C716" s="34" t="s">
        <v>116</v>
      </c>
      <c r="D716" s="35">
        <v>120352.5</v>
      </c>
      <c r="E716" s="36">
        <v>41131</v>
      </c>
      <c r="F716" s="34">
        <v>114594</v>
      </c>
    </row>
    <row r="717" spans="2:6" x14ac:dyDescent="0.25">
      <c r="B717" s="34" t="s">
        <v>109</v>
      </c>
      <c r="C717" s="34" t="s">
        <v>111</v>
      </c>
      <c r="D717" s="35">
        <v>16800</v>
      </c>
      <c r="E717" s="36">
        <v>41129</v>
      </c>
      <c r="F717" s="34">
        <v>114595</v>
      </c>
    </row>
    <row r="718" spans="2:6" x14ac:dyDescent="0.25">
      <c r="B718" s="34" t="s">
        <v>106</v>
      </c>
      <c r="C718" s="34" t="s">
        <v>107</v>
      </c>
      <c r="D718" s="35">
        <v>21330</v>
      </c>
      <c r="E718" s="36">
        <v>41130</v>
      </c>
      <c r="F718" s="34">
        <v>114596</v>
      </c>
    </row>
    <row r="719" spans="2:6" x14ac:dyDescent="0.25">
      <c r="B719" s="34" t="s">
        <v>109</v>
      </c>
      <c r="C719" s="34" t="s">
        <v>112</v>
      </c>
      <c r="D719" s="35">
        <v>30759.9</v>
      </c>
      <c r="E719" s="36">
        <v>41124</v>
      </c>
      <c r="F719" s="34">
        <v>114597</v>
      </c>
    </row>
    <row r="720" spans="2:6" x14ac:dyDescent="0.25">
      <c r="B720" s="34" t="s">
        <v>106</v>
      </c>
      <c r="C720" s="34" t="s">
        <v>107</v>
      </c>
      <c r="D720" s="35">
        <v>7350</v>
      </c>
      <c r="E720" s="36">
        <v>41129</v>
      </c>
      <c r="F720" s="34">
        <v>114598</v>
      </c>
    </row>
    <row r="721" spans="2:6" x14ac:dyDescent="0.25">
      <c r="B721" s="34" t="s">
        <v>106</v>
      </c>
      <c r="C721" s="34" t="s">
        <v>113</v>
      </c>
      <c r="D721" s="35">
        <v>42225</v>
      </c>
      <c r="E721" s="36">
        <v>41130</v>
      </c>
      <c r="F721" s="34">
        <v>114599</v>
      </c>
    </row>
    <row r="722" spans="2:6" x14ac:dyDescent="0.25">
      <c r="B722" s="34" t="s">
        <v>106</v>
      </c>
      <c r="C722" s="34" t="s">
        <v>108</v>
      </c>
      <c r="D722" s="35">
        <v>6600</v>
      </c>
      <c r="E722" s="36">
        <v>41127</v>
      </c>
      <c r="F722" s="34">
        <v>114600</v>
      </c>
    </row>
    <row r="723" spans="2:6" x14ac:dyDescent="0.25">
      <c r="B723" s="34" t="s">
        <v>106</v>
      </c>
      <c r="C723" s="34" t="s">
        <v>108</v>
      </c>
      <c r="D723" s="35">
        <v>70867.5</v>
      </c>
      <c r="E723" s="36">
        <v>41130</v>
      </c>
      <c r="F723" s="34">
        <v>114601</v>
      </c>
    </row>
    <row r="724" spans="2:6" x14ac:dyDescent="0.25">
      <c r="B724" s="34" t="s">
        <v>106</v>
      </c>
      <c r="C724" s="34" t="s">
        <v>115</v>
      </c>
      <c r="D724" s="35">
        <v>132660</v>
      </c>
      <c r="E724" s="36">
        <v>41128</v>
      </c>
      <c r="F724" s="34">
        <v>114602</v>
      </c>
    </row>
    <row r="725" spans="2:6" x14ac:dyDescent="0.25">
      <c r="B725" s="34" t="s">
        <v>106</v>
      </c>
      <c r="C725" s="34" t="s">
        <v>113</v>
      </c>
      <c r="D725" s="35">
        <v>3300</v>
      </c>
      <c r="E725" s="36">
        <v>41134</v>
      </c>
      <c r="F725" s="34">
        <v>114603</v>
      </c>
    </row>
    <row r="726" spans="2:6" x14ac:dyDescent="0.25">
      <c r="B726" s="34" t="s">
        <v>109</v>
      </c>
      <c r="C726" s="34" t="s">
        <v>111</v>
      </c>
      <c r="D726" s="35">
        <v>13762.2</v>
      </c>
      <c r="E726" s="36">
        <v>41149</v>
      </c>
      <c r="F726" s="34">
        <v>114604</v>
      </c>
    </row>
    <row r="727" spans="2:6" x14ac:dyDescent="0.25">
      <c r="B727" s="34" t="s">
        <v>106</v>
      </c>
      <c r="C727" s="34" t="s">
        <v>113</v>
      </c>
      <c r="D727" s="35">
        <v>14136</v>
      </c>
      <c r="E727" s="36">
        <v>41135</v>
      </c>
      <c r="F727" s="34">
        <v>114605</v>
      </c>
    </row>
    <row r="728" spans="2:6" x14ac:dyDescent="0.25">
      <c r="B728" s="34" t="s">
        <v>109</v>
      </c>
      <c r="C728" s="34" t="s">
        <v>111</v>
      </c>
      <c r="D728" s="35">
        <v>133237.5</v>
      </c>
      <c r="E728" s="36">
        <v>41136</v>
      </c>
      <c r="F728" s="34">
        <v>114606</v>
      </c>
    </row>
    <row r="729" spans="2:6" x14ac:dyDescent="0.25">
      <c r="B729" s="34" t="s">
        <v>109</v>
      </c>
      <c r="C729" s="34" t="s">
        <v>110</v>
      </c>
      <c r="D729" s="35">
        <v>49785.9</v>
      </c>
      <c r="E729" s="36">
        <v>41131</v>
      </c>
      <c r="F729" s="34">
        <v>114607</v>
      </c>
    </row>
    <row r="730" spans="2:6" x14ac:dyDescent="0.25">
      <c r="B730" s="34" t="s">
        <v>106</v>
      </c>
      <c r="C730" s="34" t="s">
        <v>114</v>
      </c>
      <c r="D730" s="35">
        <v>2232</v>
      </c>
      <c r="E730" s="36">
        <v>41131</v>
      </c>
      <c r="F730" s="34">
        <v>114608</v>
      </c>
    </row>
    <row r="731" spans="2:6" x14ac:dyDescent="0.25">
      <c r="B731" s="34" t="s">
        <v>109</v>
      </c>
      <c r="C731" s="34" t="s">
        <v>112</v>
      </c>
      <c r="D731" s="35">
        <v>20310</v>
      </c>
      <c r="E731" s="36">
        <v>41131</v>
      </c>
      <c r="F731" s="34">
        <v>114609</v>
      </c>
    </row>
    <row r="732" spans="2:6" x14ac:dyDescent="0.25">
      <c r="B732" s="34" t="s">
        <v>106</v>
      </c>
      <c r="C732" s="34" t="s">
        <v>114</v>
      </c>
      <c r="D732" s="35">
        <v>52881</v>
      </c>
      <c r="E732" s="36">
        <v>41138</v>
      </c>
      <c r="F732" s="34">
        <v>114610</v>
      </c>
    </row>
    <row r="733" spans="2:6" x14ac:dyDescent="0.25">
      <c r="B733" s="34" t="s">
        <v>109</v>
      </c>
      <c r="C733" s="34" t="s">
        <v>116</v>
      </c>
      <c r="D733" s="35">
        <v>23430</v>
      </c>
      <c r="E733" s="36">
        <v>41138</v>
      </c>
      <c r="F733" s="34">
        <v>114611</v>
      </c>
    </row>
    <row r="734" spans="2:6" x14ac:dyDescent="0.25">
      <c r="B734" s="34" t="s">
        <v>109</v>
      </c>
      <c r="C734" s="34" t="s">
        <v>112</v>
      </c>
      <c r="D734" s="35">
        <v>3952.5</v>
      </c>
      <c r="E734" s="36">
        <v>41134</v>
      </c>
      <c r="F734" s="34">
        <v>114612</v>
      </c>
    </row>
    <row r="735" spans="2:6" x14ac:dyDescent="0.25">
      <c r="B735" s="34" t="s">
        <v>106</v>
      </c>
      <c r="C735" s="34" t="s">
        <v>108</v>
      </c>
      <c r="D735" s="35">
        <v>7960.5</v>
      </c>
      <c r="E735" s="36">
        <v>41150</v>
      </c>
      <c r="F735" s="34">
        <v>114613</v>
      </c>
    </row>
    <row r="736" spans="2:6" x14ac:dyDescent="0.25">
      <c r="B736" s="34" t="s">
        <v>106</v>
      </c>
      <c r="C736" s="34" t="s">
        <v>114</v>
      </c>
      <c r="D736" s="35">
        <v>33597</v>
      </c>
      <c r="E736" s="36">
        <v>41141</v>
      </c>
      <c r="F736" s="34">
        <v>114614</v>
      </c>
    </row>
    <row r="737" spans="2:6" x14ac:dyDescent="0.25">
      <c r="B737" s="34" t="s">
        <v>106</v>
      </c>
      <c r="C737" s="34" t="s">
        <v>114</v>
      </c>
      <c r="D737" s="35">
        <v>107520</v>
      </c>
      <c r="E737" s="36">
        <v>41134</v>
      </c>
      <c r="F737" s="34">
        <v>114615</v>
      </c>
    </row>
    <row r="738" spans="2:6" x14ac:dyDescent="0.25">
      <c r="B738" s="34" t="s">
        <v>109</v>
      </c>
      <c r="C738" s="34" t="s">
        <v>111</v>
      </c>
      <c r="D738" s="35">
        <v>1734</v>
      </c>
      <c r="E738" s="36">
        <v>41137</v>
      </c>
      <c r="F738" s="34">
        <v>114616</v>
      </c>
    </row>
    <row r="739" spans="2:6" x14ac:dyDescent="0.25">
      <c r="B739" s="34" t="s">
        <v>106</v>
      </c>
      <c r="C739" s="34" t="s">
        <v>108</v>
      </c>
      <c r="D739" s="35">
        <v>61575</v>
      </c>
      <c r="E739" s="36">
        <v>41135</v>
      </c>
      <c r="F739" s="34">
        <v>114617</v>
      </c>
    </row>
    <row r="740" spans="2:6" x14ac:dyDescent="0.25">
      <c r="B740" s="34" t="s">
        <v>109</v>
      </c>
      <c r="C740" s="34" t="s">
        <v>112</v>
      </c>
      <c r="D740" s="35">
        <v>25440</v>
      </c>
      <c r="E740" s="36">
        <v>41141</v>
      </c>
      <c r="F740" s="34">
        <v>114618</v>
      </c>
    </row>
    <row r="741" spans="2:6" x14ac:dyDescent="0.25">
      <c r="B741" s="34" t="s">
        <v>106</v>
      </c>
      <c r="C741" s="34" t="s">
        <v>107</v>
      </c>
      <c r="D741" s="35">
        <v>32953.800000000003</v>
      </c>
      <c r="E741" s="36">
        <v>41150</v>
      </c>
      <c r="F741" s="34">
        <v>114619</v>
      </c>
    </row>
    <row r="742" spans="2:6" x14ac:dyDescent="0.25">
      <c r="B742" s="34" t="s">
        <v>106</v>
      </c>
      <c r="C742" s="34" t="s">
        <v>115</v>
      </c>
      <c r="D742" s="35">
        <v>27312</v>
      </c>
      <c r="E742" s="36">
        <v>41144</v>
      </c>
      <c r="F742" s="34">
        <v>114620</v>
      </c>
    </row>
    <row r="743" spans="2:6" x14ac:dyDescent="0.25">
      <c r="B743" s="34" t="s">
        <v>106</v>
      </c>
      <c r="C743" s="34" t="s">
        <v>113</v>
      </c>
      <c r="D743" s="35">
        <v>42240</v>
      </c>
      <c r="E743" s="36">
        <v>41143</v>
      </c>
      <c r="F743" s="34">
        <v>114621</v>
      </c>
    </row>
    <row r="744" spans="2:6" x14ac:dyDescent="0.25">
      <c r="B744" s="34" t="s">
        <v>106</v>
      </c>
      <c r="C744" s="34" t="s">
        <v>113</v>
      </c>
      <c r="D744" s="35">
        <v>3240</v>
      </c>
      <c r="E744" s="36">
        <v>41141</v>
      </c>
      <c r="F744" s="34">
        <v>114622</v>
      </c>
    </row>
    <row r="745" spans="2:6" x14ac:dyDescent="0.25">
      <c r="B745" s="34" t="s">
        <v>109</v>
      </c>
      <c r="C745" s="34" t="s">
        <v>111</v>
      </c>
      <c r="D745" s="35">
        <v>6720</v>
      </c>
      <c r="E745" s="36">
        <v>41166</v>
      </c>
      <c r="F745" s="34">
        <v>114623</v>
      </c>
    </row>
    <row r="746" spans="2:6" x14ac:dyDescent="0.25">
      <c r="B746" s="34" t="s">
        <v>106</v>
      </c>
      <c r="C746" s="34" t="s">
        <v>115</v>
      </c>
      <c r="D746" s="35">
        <v>51991.8</v>
      </c>
      <c r="E746" s="36">
        <v>41144</v>
      </c>
      <c r="F746" s="34">
        <v>114624</v>
      </c>
    </row>
    <row r="747" spans="2:6" x14ac:dyDescent="0.25">
      <c r="B747" s="34" t="s">
        <v>106</v>
      </c>
      <c r="C747" s="34" t="s">
        <v>107</v>
      </c>
      <c r="D747" s="35">
        <v>7545</v>
      </c>
      <c r="E747" s="36">
        <v>41137</v>
      </c>
      <c r="F747" s="34">
        <v>114625</v>
      </c>
    </row>
    <row r="748" spans="2:6" x14ac:dyDescent="0.25">
      <c r="B748" s="34" t="s">
        <v>109</v>
      </c>
      <c r="C748" s="34" t="s">
        <v>112</v>
      </c>
      <c r="D748" s="35">
        <v>8746.5</v>
      </c>
      <c r="E748" s="36">
        <v>41138</v>
      </c>
      <c r="F748" s="34">
        <v>114626</v>
      </c>
    </row>
    <row r="749" spans="2:6" x14ac:dyDescent="0.25">
      <c r="B749" s="34" t="s">
        <v>106</v>
      </c>
      <c r="C749" s="34" t="s">
        <v>108</v>
      </c>
      <c r="D749" s="35">
        <v>13170</v>
      </c>
      <c r="E749" s="36">
        <v>41145</v>
      </c>
      <c r="F749" s="34">
        <v>114627</v>
      </c>
    </row>
    <row r="750" spans="2:6" x14ac:dyDescent="0.25">
      <c r="B750" s="34" t="s">
        <v>106</v>
      </c>
      <c r="C750" s="34" t="s">
        <v>113</v>
      </c>
      <c r="D750" s="35">
        <v>21525</v>
      </c>
      <c r="E750" s="36">
        <v>41138</v>
      </c>
      <c r="F750" s="34">
        <v>114628</v>
      </c>
    </row>
    <row r="751" spans="2:6" x14ac:dyDescent="0.25">
      <c r="B751" s="34" t="s">
        <v>106</v>
      </c>
      <c r="C751" s="34" t="s">
        <v>113</v>
      </c>
      <c r="D751" s="35">
        <v>27360</v>
      </c>
      <c r="E751" s="36">
        <v>41145</v>
      </c>
      <c r="F751" s="34">
        <v>114629</v>
      </c>
    </row>
    <row r="752" spans="2:6" x14ac:dyDescent="0.25">
      <c r="B752" s="34" t="s">
        <v>106</v>
      </c>
      <c r="C752" s="34" t="s">
        <v>114</v>
      </c>
      <c r="D752" s="35">
        <v>66990</v>
      </c>
      <c r="E752" s="36">
        <v>41152</v>
      </c>
      <c r="F752" s="34">
        <v>114630</v>
      </c>
    </row>
    <row r="753" spans="2:6" x14ac:dyDescent="0.25">
      <c r="B753" s="34" t="s">
        <v>109</v>
      </c>
      <c r="C753" s="34" t="s">
        <v>111</v>
      </c>
      <c r="D753" s="35">
        <v>39095.699999999997</v>
      </c>
      <c r="E753" s="36">
        <v>41165</v>
      </c>
      <c r="F753" s="34">
        <v>114631</v>
      </c>
    </row>
    <row r="754" spans="2:6" x14ac:dyDescent="0.25">
      <c r="B754" s="34" t="s">
        <v>106</v>
      </c>
      <c r="C754" s="34" t="s">
        <v>114</v>
      </c>
      <c r="D754" s="35">
        <v>144405</v>
      </c>
      <c r="E754" s="36">
        <v>41142</v>
      </c>
      <c r="F754" s="34">
        <v>114632</v>
      </c>
    </row>
    <row r="755" spans="2:6" x14ac:dyDescent="0.25">
      <c r="B755" s="34" t="s">
        <v>106</v>
      </c>
      <c r="C755" s="34" t="s">
        <v>107</v>
      </c>
      <c r="D755" s="35">
        <v>7440</v>
      </c>
      <c r="E755" s="36">
        <v>41159</v>
      </c>
      <c r="F755" s="34">
        <v>114633</v>
      </c>
    </row>
    <row r="756" spans="2:6" x14ac:dyDescent="0.25">
      <c r="B756" s="34" t="s">
        <v>106</v>
      </c>
      <c r="C756" s="34" t="s">
        <v>113</v>
      </c>
      <c r="D756" s="35">
        <v>474300</v>
      </c>
      <c r="E756" s="36">
        <v>41144</v>
      </c>
      <c r="F756" s="34">
        <v>114634</v>
      </c>
    </row>
    <row r="757" spans="2:6" x14ac:dyDescent="0.25">
      <c r="B757" s="34" t="s">
        <v>106</v>
      </c>
      <c r="C757" s="34" t="s">
        <v>115</v>
      </c>
      <c r="D757" s="35">
        <v>30420</v>
      </c>
      <c r="E757" s="36">
        <v>41150</v>
      </c>
      <c r="F757" s="34">
        <v>114635</v>
      </c>
    </row>
    <row r="758" spans="2:6" x14ac:dyDescent="0.25">
      <c r="B758" s="34" t="s">
        <v>106</v>
      </c>
      <c r="C758" s="34" t="s">
        <v>115</v>
      </c>
      <c r="D758" s="35">
        <v>21627</v>
      </c>
      <c r="E758" s="36">
        <v>41148</v>
      </c>
      <c r="F758" s="34">
        <v>114636</v>
      </c>
    </row>
    <row r="759" spans="2:6" x14ac:dyDescent="0.25">
      <c r="B759" s="34" t="s">
        <v>106</v>
      </c>
      <c r="C759" s="34" t="s">
        <v>113</v>
      </c>
      <c r="D759" s="35">
        <v>54292.5</v>
      </c>
      <c r="E759" s="36">
        <v>41145</v>
      </c>
      <c r="F759" s="34">
        <v>114637</v>
      </c>
    </row>
    <row r="760" spans="2:6" x14ac:dyDescent="0.25">
      <c r="B760" s="34" t="s">
        <v>106</v>
      </c>
      <c r="C760" s="34" t="s">
        <v>115</v>
      </c>
      <c r="D760" s="35">
        <v>60701.4</v>
      </c>
      <c r="E760" s="36">
        <v>41144</v>
      </c>
      <c r="F760" s="34">
        <v>114638</v>
      </c>
    </row>
    <row r="761" spans="2:6" x14ac:dyDescent="0.25">
      <c r="B761" s="34" t="s">
        <v>106</v>
      </c>
      <c r="C761" s="34" t="s">
        <v>114</v>
      </c>
      <c r="D761" s="35">
        <v>66600</v>
      </c>
      <c r="E761" s="36">
        <v>41163</v>
      </c>
      <c r="F761" s="34">
        <v>114639</v>
      </c>
    </row>
    <row r="762" spans="2:6" x14ac:dyDescent="0.25">
      <c r="B762" s="34" t="s">
        <v>106</v>
      </c>
      <c r="C762" s="34" t="s">
        <v>114</v>
      </c>
      <c r="D762" s="35">
        <v>83160</v>
      </c>
      <c r="E762" s="36">
        <v>41148</v>
      </c>
      <c r="F762" s="34">
        <v>114640</v>
      </c>
    </row>
    <row r="763" spans="2:6" x14ac:dyDescent="0.25">
      <c r="B763" s="34" t="s">
        <v>106</v>
      </c>
      <c r="C763" s="34" t="s">
        <v>108</v>
      </c>
      <c r="D763" s="35">
        <v>107244</v>
      </c>
      <c r="E763" s="36">
        <v>41152</v>
      </c>
      <c r="F763" s="34">
        <v>114641</v>
      </c>
    </row>
    <row r="764" spans="2:6" x14ac:dyDescent="0.25">
      <c r="B764" s="34" t="s">
        <v>106</v>
      </c>
      <c r="C764" s="34" t="s">
        <v>115</v>
      </c>
      <c r="D764" s="35">
        <v>40608</v>
      </c>
      <c r="E764" s="36">
        <v>41144</v>
      </c>
      <c r="F764" s="34">
        <v>114642</v>
      </c>
    </row>
    <row r="765" spans="2:6" x14ac:dyDescent="0.25">
      <c r="B765" s="34" t="s">
        <v>106</v>
      </c>
      <c r="C765" s="34" t="s">
        <v>115</v>
      </c>
      <c r="D765" s="35">
        <v>128665.5</v>
      </c>
      <c r="E765" s="36">
        <v>41149</v>
      </c>
      <c r="F765" s="34">
        <v>114643</v>
      </c>
    </row>
    <row r="766" spans="2:6" x14ac:dyDescent="0.25">
      <c r="B766" s="34" t="s">
        <v>106</v>
      </c>
      <c r="C766" s="34" t="s">
        <v>113</v>
      </c>
      <c r="D766" s="35">
        <v>68880</v>
      </c>
      <c r="E766" s="36">
        <v>41149</v>
      </c>
      <c r="F766" s="34">
        <v>114644</v>
      </c>
    </row>
    <row r="767" spans="2:6" x14ac:dyDescent="0.25">
      <c r="B767" s="34" t="s">
        <v>106</v>
      </c>
      <c r="C767" s="34" t="s">
        <v>113</v>
      </c>
      <c r="D767" s="35">
        <v>2088</v>
      </c>
      <c r="E767" s="36">
        <v>41145</v>
      </c>
      <c r="F767" s="34">
        <v>114645</v>
      </c>
    </row>
    <row r="768" spans="2:6" x14ac:dyDescent="0.25">
      <c r="B768" s="34" t="s">
        <v>109</v>
      </c>
      <c r="C768" s="34" t="s">
        <v>116</v>
      </c>
      <c r="D768" s="35">
        <v>146863.20000000001</v>
      </c>
      <c r="E768" s="36">
        <v>41152</v>
      </c>
      <c r="F768" s="34">
        <v>114646</v>
      </c>
    </row>
    <row r="769" spans="2:6" x14ac:dyDescent="0.25">
      <c r="B769" s="34" t="s">
        <v>106</v>
      </c>
      <c r="C769" s="34" t="s">
        <v>115</v>
      </c>
      <c r="D769" s="35">
        <v>28215</v>
      </c>
      <c r="E769" s="36">
        <v>41151</v>
      </c>
      <c r="F769" s="34">
        <v>114647</v>
      </c>
    </row>
    <row r="770" spans="2:6" x14ac:dyDescent="0.25">
      <c r="B770" s="34" t="s">
        <v>106</v>
      </c>
      <c r="C770" s="34" t="s">
        <v>113</v>
      </c>
      <c r="D770" s="35">
        <v>35880</v>
      </c>
      <c r="E770" s="36">
        <v>41148</v>
      </c>
      <c r="F770" s="34">
        <v>114648</v>
      </c>
    </row>
    <row r="771" spans="2:6" x14ac:dyDescent="0.25">
      <c r="B771" s="34" t="s">
        <v>106</v>
      </c>
      <c r="C771" s="34" t="s">
        <v>107</v>
      </c>
      <c r="D771" s="35">
        <v>16800</v>
      </c>
      <c r="E771" s="36">
        <v>41152</v>
      </c>
      <c r="F771" s="34">
        <v>114649</v>
      </c>
    </row>
    <row r="772" spans="2:6" x14ac:dyDescent="0.25">
      <c r="B772" s="34" t="s">
        <v>106</v>
      </c>
      <c r="C772" s="34" t="s">
        <v>114</v>
      </c>
      <c r="D772" s="35">
        <v>56550</v>
      </c>
      <c r="E772" s="36">
        <v>41155</v>
      </c>
      <c r="F772" s="34">
        <v>114650</v>
      </c>
    </row>
    <row r="773" spans="2:6" x14ac:dyDescent="0.25">
      <c r="B773" s="34" t="s">
        <v>106</v>
      </c>
      <c r="C773" s="34" t="s">
        <v>114</v>
      </c>
      <c r="D773" s="35">
        <v>20580</v>
      </c>
      <c r="E773" s="36">
        <v>41159</v>
      </c>
      <c r="F773" s="34">
        <v>114651</v>
      </c>
    </row>
    <row r="774" spans="2:6" x14ac:dyDescent="0.25">
      <c r="B774" s="34" t="s">
        <v>109</v>
      </c>
      <c r="C774" s="34" t="s">
        <v>112</v>
      </c>
      <c r="D774" s="35">
        <v>35938.5</v>
      </c>
      <c r="E774" s="36">
        <v>41152</v>
      </c>
      <c r="F774" s="34">
        <v>114652</v>
      </c>
    </row>
    <row r="775" spans="2:6" x14ac:dyDescent="0.25">
      <c r="B775" s="34" t="s">
        <v>106</v>
      </c>
      <c r="C775" s="34" t="s">
        <v>115</v>
      </c>
      <c r="D775" s="35">
        <v>27112.5</v>
      </c>
      <c r="E775" s="36">
        <v>41156</v>
      </c>
      <c r="F775" s="34">
        <v>114653</v>
      </c>
    </row>
    <row r="776" spans="2:6" x14ac:dyDescent="0.25">
      <c r="B776" s="34" t="s">
        <v>106</v>
      </c>
      <c r="C776" s="34" t="s">
        <v>115</v>
      </c>
      <c r="D776" s="35">
        <v>83070</v>
      </c>
      <c r="E776" s="36">
        <v>41156</v>
      </c>
      <c r="F776" s="34">
        <v>114654</v>
      </c>
    </row>
    <row r="777" spans="2:6" x14ac:dyDescent="0.25">
      <c r="B777" s="34" t="s">
        <v>106</v>
      </c>
      <c r="C777" s="34" t="s">
        <v>107</v>
      </c>
      <c r="D777" s="35">
        <v>54333</v>
      </c>
      <c r="E777" s="36">
        <v>41158</v>
      </c>
      <c r="F777" s="34">
        <v>114655</v>
      </c>
    </row>
    <row r="778" spans="2:6" x14ac:dyDescent="0.25">
      <c r="B778" s="34" t="s">
        <v>106</v>
      </c>
      <c r="C778" s="34" t="s">
        <v>108</v>
      </c>
      <c r="D778" s="35">
        <v>9780</v>
      </c>
      <c r="E778" s="36">
        <v>41150</v>
      </c>
      <c r="F778" s="34">
        <v>114656</v>
      </c>
    </row>
    <row r="779" spans="2:6" x14ac:dyDescent="0.25">
      <c r="B779" s="34" t="s">
        <v>106</v>
      </c>
      <c r="C779" s="34" t="s">
        <v>108</v>
      </c>
      <c r="D779" s="35">
        <v>8861.4</v>
      </c>
      <c r="E779" s="36">
        <v>41162</v>
      </c>
      <c r="F779" s="34">
        <v>114657</v>
      </c>
    </row>
    <row r="780" spans="2:6" x14ac:dyDescent="0.25">
      <c r="B780" s="34" t="s">
        <v>106</v>
      </c>
      <c r="C780" s="34" t="s">
        <v>115</v>
      </c>
      <c r="D780" s="35">
        <v>17580</v>
      </c>
      <c r="E780" s="36">
        <v>41152</v>
      </c>
      <c r="F780" s="34">
        <v>114658</v>
      </c>
    </row>
    <row r="781" spans="2:6" x14ac:dyDescent="0.25">
      <c r="B781" s="34" t="s">
        <v>106</v>
      </c>
      <c r="C781" s="34" t="s">
        <v>108</v>
      </c>
      <c r="D781" s="35">
        <v>9890.7000000000007</v>
      </c>
      <c r="E781" s="36">
        <v>41157</v>
      </c>
      <c r="F781" s="34">
        <v>114659</v>
      </c>
    </row>
    <row r="782" spans="2:6" x14ac:dyDescent="0.25">
      <c r="B782" s="34" t="s">
        <v>106</v>
      </c>
      <c r="C782" s="34" t="s">
        <v>114</v>
      </c>
      <c r="D782" s="35">
        <v>79017</v>
      </c>
      <c r="E782" s="36">
        <v>41155</v>
      </c>
      <c r="F782" s="34">
        <v>114660</v>
      </c>
    </row>
    <row r="783" spans="2:6" x14ac:dyDescent="0.25">
      <c r="B783" s="34" t="s">
        <v>106</v>
      </c>
      <c r="C783" s="34" t="s">
        <v>115</v>
      </c>
      <c r="D783" s="35">
        <v>18495</v>
      </c>
      <c r="E783" s="36">
        <v>41152</v>
      </c>
      <c r="F783" s="34">
        <v>114661</v>
      </c>
    </row>
    <row r="784" spans="2:6" x14ac:dyDescent="0.25">
      <c r="B784" s="34" t="s">
        <v>106</v>
      </c>
      <c r="C784" s="34" t="s">
        <v>115</v>
      </c>
      <c r="D784" s="35">
        <v>19350</v>
      </c>
      <c r="E784" s="36">
        <v>41163</v>
      </c>
      <c r="F784" s="34">
        <v>114662</v>
      </c>
    </row>
    <row r="785" spans="2:6" x14ac:dyDescent="0.25">
      <c r="B785" s="34" t="s">
        <v>106</v>
      </c>
      <c r="C785" s="34" t="s">
        <v>108</v>
      </c>
      <c r="D785" s="35">
        <v>28005</v>
      </c>
      <c r="E785" s="36">
        <v>41155</v>
      </c>
      <c r="F785" s="34">
        <v>114663</v>
      </c>
    </row>
    <row r="786" spans="2:6" x14ac:dyDescent="0.25">
      <c r="B786" s="34" t="s">
        <v>106</v>
      </c>
      <c r="C786" s="34" t="s">
        <v>113</v>
      </c>
      <c r="D786" s="35">
        <v>84759</v>
      </c>
      <c r="E786" s="36">
        <v>41159</v>
      </c>
      <c r="F786" s="34">
        <v>114664</v>
      </c>
    </row>
    <row r="787" spans="2:6" x14ac:dyDescent="0.25">
      <c r="B787" s="34" t="s">
        <v>106</v>
      </c>
      <c r="C787" s="34" t="s">
        <v>115</v>
      </c>
      <c r="D787" s="35">
        <v>10830</v>
      </c>
      <c r="E787" s="36">
        <v>41152</v>
      </c>
      <c r="F787" s="34">
        <v>114665</v>
      </c>
    </row>
    <row r="788" spans="2:6" x14ac:dyDescent="0.25">
      <c r="B788" s="34" t="s">
        <v>106</v>
      </c>
      <c r="C788" s="34" t="s">
        <v>115</v>
      </c>
      <c r="D788" s="35">
        <v>7295.4</v>
      </c>
      <c r="E788" s="36">
        <v>41157</v>
      </c>
      <c r="F788" s="34">
        <v>114666</v>
      </c>
    </row>
    <row r="789" spans="2:6" x14ac:dyDescent="0.25">
      <c r="B789" s="34" t="s">
        <v>106</v>
      </c>
      <c r="C789" s="34" t="s">
        <v>115</v>
      </c>
      <c r="D789" s="35">
        <v>18670.5</v>
      </c>
      <c r="E789" s="36">
        <v>41162</v>
      </c>
      <c r="F789" s="34">
        <v>114667</v>
      </c>
    </row>
    <row r="790" spans="2:6" x14ac:dyDescent="0.25">
      <c r="B790" s="34" t="s">
        <v>109</v>
      </c>
      <c r="C790" s="34" t="s">
        <v>111</v>
      </c>
      <c r="D790" s="35">
        <v>14745</v>
      </c>
      <c r="E790" s="36">
        <v>41155</v>
      </c>
      <c r="F790" s="34">
        <v>114668</v>
      </c>
    </row>
    <row r="791" spans="2:6" x14ac:dyDescent="0.25">
      <c r="B791" s="34" t="s">
        <v>109</v>
      </c>
      <c r="C791" s="34" t="s">
        <v>111</v>
      </c>
      <c r="D791" s="35">
        <v>202500</v>
      </c>
      <c r="E791" s="36">
        <v>41162</v>
      </c>
      <c r="F791" s="34">
        <v>114669</v>
      </c>
    </row>
    <row r="792" spans="2:6" x14ac:dyDescent="0.25">
      <c r="B792" s="34" t="s">
        <v>106</v>
      </c>
      <c r="C792" s="34" t="s">
        <v>107</v>
      </c>
      <c r="D792" s="35">
        <v>47250</v>
      </c>
      <c r="E792" s="36">
        <v>41158</v>
      </c>
      <c r="F792" s="34">
        <v>114670</v>
      </c>
    </row>
    <row r="793" spans="2:6" x14ac:dyDescent="0.25">
      <c r="B793" s="34" t="s">
        <v>106</v>
      </c>
      <c r="C793" s="34" t="s">
        <v>115</v>
      </c>
      <c r="D793" s="35">
        <v>18972</v>
      </c>
      <c r="E793" s="36">
        <v>41158</v>
      </c>
      <c r="F793" s="34">
        <v>114671</v>
      </c>
    </row>
    <row r="794" spans="2:6" x14ac:dyDescent="0.25">
      <c r="B794" s="34" t="s">
        <v>106</v>
      </c>
      <c r="C794" s="34" t="s">
        <v>108</v>
      </c>
      <c r="D794" s="35">
        <v>189187.20000000001</v>
      </c>
      <c r="E794" s="36">
        <v>41163</v>
      </c>
      <c r="F794" s="34">
        <v>114672</v>
      </c>
    </row>
    <row r="795" spans="2:6" x14ac:dyDescent="0.25">
      <c r="B795" s="34" t="s">
        <v>106</v>
      </c>
      <c r="C795" s="34" t="s">
        <v>113</v>
      </c>
      <c r="D795" s="35">
        <v>45000</v>
      </c>
      <c r="E795" s="36">
        <v>41166</v>
      </c>
      <c r="F795" s="34">
        <v>114673</v>
      </c>
    </row>
    <row r="796" spans="2:6" x14ac:dyDescent="0.25">
      <c r="B796" s="34" t="s">
        <v>106</v>
      </c>
      <c r="C796" s="34" t="s">
        <v>107</v>
      </c>
      <c r="D796" s="35">
        <v>59004.3</v>
      </c>
      <c r="E796" s="36">
        <v>41162</v>
      </c>
      <c r="F796" s="34">
        <v>114674</v>
      </c>
    </row>
    <row r="797" spans="2:6" x14ac:dyDescent="0.25">
      <c r="B797" s="34" t="s">
        <v>109</v>
      </c>
      <c r="C797" s="34" t="s">
        <v>112</v>
      </c>
      <c r="D797" s="35">
        <v>8100</v>
      </c>
      <c r="E797" s="36">
        <v>41166</v>
      </c>
      <c r="F797" s="34">
        <v>114675</v>
      </c>
    </row>
    <row r="798" spans="2:6" x14ac:dyDescent="0.25">
      <c r="B798" s="34" t="s">
        <v>106</v>
      </c>
      <c r="C798" s="34" t="s">
        <v>107</v>
      </c>
      <c r="D798" s="35">
        <v>30900</v>
      </c>
      <c r="E798" s="36">
        <v>41170</v>
      </c>
      <c r="F798" s="34">
        <v>114676</v>
      </c>
    </row>
    <row r="799" spans="2:6" x14ac:dyDescent="0.25">
      <c r="B799" s="34" t="s">
        <v>106</v>
      </c>
      <c r="C799" s="34" t="s">
        <v>113</v>
      </c>
      <c r="D799" s="35">
        <v>26331.599999999999</v>
      </c>
      <c r="E799" s="36">
        <v>41162</v>
      </c>
      <c r="F799" s="34">
        <v>114677</v>
      </c>
    </row>
    <row r="800" spans="2:6" x14ac:dyDescent="0.25">
      <c r="B800" s="34" t="s">
        <v>106</v>
      </c>
      <c r="C800" s="34" t="s">
        <v>115</v>
      </c>
      <c r="D800" s="35">
        <v>64800</v>
      </c>
      <c r="E800" s="36">
        <v>41164</v>
      </c>
      <c r="F800" s="34">
        <v>114678</v>
      </c>
    </row>
    <row r="801" spans="2:6" x14ac:dyDescent="0.25">
      <c r="B801" s="34" t="s">
        <v>106</v>
      </c>
      <c r="C801" s="34" t="s">
        <v>107</v>
      </c>
      <c r="D801" s="35">
        <v>38604</v>
      </c>
      <c r="E801" s="36">
        <v>41169</v>
      </c>
      <c r="F801" s="34">
        <v>114679</v>
      </c>
    </row>
    <row r="802" spans="2:6" x14ac:dyDescent="0.25">
      <c r="B802" s="34" t="s">
        <v>109</v>
      </c>
      <c r="C802" s="34" t="s">
        <v>116</v>
      </c>
      <c r="D802" s="35">
        <v>378451.5</v>
      </c>
      <c r="E802" s="36">
        <v>41169</v>
      </c>
      <c r="F802" s="34">
        <v>114680</v>
      </c>
    </row>
    <row r="803" spans="2:6" x14ac:dyDescent="0.25">
      <c r="B803" s="34" t="s">
        <v>109</v>
      </c>
      <c r="C803" s="34" t="s">
        <v>112</v>
      </c>
      <c r="D803" s="35">
        <v>71805</v>
      </c>
      <c r="E803" s="36">
        <v>41166</v>
      </c>
      <c r="F803" s="34">
        <v>114681</v>
      </c>
    </row>
    <row r="804" spans="2:6" x14ac:dyDescent="0.25">
      <c r="B804" s="34" t="s">
        <v>106</v>
      </c>
      <c r="C804" s="34" t="s">
        <v>115</v>
      </c>
      <c r="D804" s="35">
        <v>267075</v>
      </c>
      <c r="E804" s="36">
        <v>41165</v>
      </c>
      <c r="F804" s="34">
        <v>114682</v>
      </c>
    </row>
    <row r="805" spans="2:6" x14ac:dyDescent="0.25">
      <c r="B805" s="34" t="s">
        <v>109</v>
      </c>
      <c r="C805" s="34" t="s">
        <v>116</v>
      </c>
      <c r="D805" s="35">
        <v>96984</v>
      </c>
      <c r="E805" s="36">
        <v>41165</v>
      </c>
      <c r="F805" s="34">
        <v>114683</v>
      </c>
    </row>
    <row r="806" spans="2:6" x14ac:dyDescent="0.25">
      <c r="B806" s="34" t="s">
        <v>106</v>
      </c>
      <c r="C806" s="34" t="s">
        <v>114</v>
      </c>
      <c r="D806" s="35">
        <v>16182</v>
      </c>
      <c r="E806" s="36">
        <v>41169</v>
      </c>
      <c r="F806" s="34">
        <v>114684</v>
      </c>
    </row>
    <row r="807" spans="2:6" x14ac:dyDescent="0.25">
      <c r="B807" s="34" t="s">
        <v>106</v>
      </c>
      <c r="C807" s="34" t="s">
        <v>115</v>
      </c>
      <c r="D807" s="35">
        <v>52635</v>
      </c>
      <c r="E807" s="36">
        <v>41166</v>
      </c>
      <c r="F807" s="34">
        <v>114685</v>
      </c>
    </row>
    <row r="808" spans="2:6" x14ac:dyDescent="0.25">
      <c r="B808" s="34" t="s">
        <v>106</v>
      </c>
      <c r="C808" s="34" t="s">
        <v>114</v>
      </c>
      <c r="D808" s="35">
        <v>50760</v>
      </c>
      <c r="E808" s="36">
        <v>41164</v>
      </c>
      <c r="F808" s="34">
        <v>114686</v>
      </c>
    </row>
    <row r="809" spans="2:6" x14ac:dyDescent="0.25">
      <c r="B809" s="34" t="s">
        <v>109</v>
      </c>
      <c r="C809" s="34" t="s">
        <v>116</v>
      </c>
      <c r="D809" s="35">
        <v>1800</v>
      </c>
      <c r="E809" s="36">
        <v>41169</v>
      </c>
      <c r="F809" s="34">
        <v>114687</v>
      </c>
    </row>
    <row r="810" spans="2:6" x14ac:dyDescent="0.25">
      <c r="B810" s="34" t="s">
        <v>106</v>
      </c>
      <c r="C810" s="34" t="s">
        <v>113</v>
      </c>
      <c r="D810" s="35">
        <v>21978</v>
      </c>
      <c r="E810" s="36">
        <v>41172</v>
      </c>
      <c r="F810" s="34">
        <v>114688</v>
      </c>
    </row>
    <row r="811" spans="2:6" x14ac:dyDescent="0.25">
      <c r="B811" s="34" t="s">
        <v>106</v>
      </c>
      <c r="C811" s="34" t="s">
        <v>108</v>
      </c>
      <c r="D811" s="35">
        <v>53190</v>
      </c>
      <c r="E811" s="36">
        <v>41170</v>
      </c>
      <c r="F811" s="34">
        <v>114689</v>
      </c>
    </row>
    <row r="812" spans="2:6" x14ac:dyDescent="0.25">
      <c r="B812" s="34" t="s">
        <v>106</v>
      </c>
      <c r="C812" s="34" t="s">
        <v>115</v>
      </c>
      <c r="D812" s="35">
        <v>12172.5</v>
      </c>
      <c r="E812" s="36">
        <v>41173</v>
      </c>
      <c r="F812" s="34">
        <v>114690</v>
      </c>
    </row>
    <row r="813" spans="2:6" x14ac:dyDescent="0.25">
      <c r="B813" s="34" t="s">
        <v>109</v>
      </c>
      <c r="C813" s="34" t="s">
        <v>110</v>
      </c>
      <c r="D813" s="35">
        <v>6300</v>
      </c>
      <c r="E813" s="36">
        <v>41171</v>
      </c>
      <c r="F813" s="34">
        <v>114691</v>
      </c>
    </row>
    <row r="814" spans="2:6" x14ac:dyDescent="0.25">
      <c r="B814" s="34" t="s">
        <v>106</v>
      </c>
      <c r="C814" s="34" t="s">
        <v>107</v>
      </c>
      <c r="D814" s="35">
        <v>17748</v>
      </c>
      <c r="E814" s="36">
        <v>41173</v>
      </c>
      <c r="F814" s="34">
        <v>114692</v>
      </c>
    </row>
    <row r="815" spans="2:6" x14ac:dyDescent="0.25">
      <c r="B815" s="34" t="s">
        <v>106</v>
      </c>
      <c r="C815" s="34" t="s">
        <v>114</v>
      </c>
      <c r="D815" s="35">
        <v>44574</v>
      </c>
      <c r="E815" s="36">
        <v>41166</v>
      </c>
      <c r="F815" s="34">
        <v>114693</v>
      </c>
    </row>
    <row r="816" spans="2:6" x14ac:dyDescent="0.25">
      <c r="B816" s="34" t="s">
        <v>109</v>
      </c>
      <c r="C816" s="34" t="s">
        <v>116</v>
      </c>
      <c r="D816" s="35">
        <v>24536.1</v>
      </c>
      <c r="E816" s="36">
        <v>41173</v>
      </c>
      <c r="F816" s="34">
        <v>114694</v>
      </c>
    </row>
    <row r="817" spans="2:6" x14ac:dyDescent="0.25">
      <c r="B817" s="34" t="s">
        <v>109</v>
      </c>
      <c r="C817" s="34" t="s">
        <v>116</v>
      </c>
      <c r="D817" s="35">
        <v>15750</v>
      </c>
      <c r="E817" s="36">
        <v>41172</v>
      </c>
      <c r="F817" s="34">
        <v>114695</v>
      </c>
    </row>
    <row r="818" spans="2:6" x14ac:dyDescent="0.25">
      <c r="B818" s="34" t="s">
        <v>106</v>
      </c>
      <c r="C818" s="34" t="s">
        <v>108</v>
      </c>
      <c r="D818" s="35">
        <v>39960</v>
      </c>
      <c r="E818" s="36">
        <v>41173</v>
      </c>
      <c r="F818" s="34">
        <v>114696</v>
      </c>
    </row>
    <row r="819" spans="2:6" x14ac:dyDescent="0.25">
      <c r="B819" s="34" t="s">
        <v>106</v>
      </c>
      <c r="C819" s="34" t="s">
        <v>115</v>
      </c>
      <c r="D819" s="35">
        <v>91650</v>
      </c>
      <c r="E819" s="36">
        <v>41171</v>
      </c>
      <c r="F819" s="34">
        <v>114697</v>
      </c>
    </row>
    <row r="820" spans="2:6" x14ac:dyDescent="0.25">
      <c r="B820" s="34" t="s">
        <v>106</v>
      </c>
      <c r="C820" s="34" t="s">
        <v>114</v>
      </c>
      <c r="D820" s="35">
        <v>112200</v>
      </c>
      <c r="E820" s="36">
        <v>41173</v>
      </c>
      <c r="F820" s="34">
        <v>114698</v>
      </c>
    </row>
    <row r="821" spans="2:6" x14ac:dyDescent="0.25">
      <c r="B821" s="34" t="s">
        <v>106</v>
      </c>
      <c r="C821" s="34" t="s">
        <v>108</v>
      </c>
      <c r="D821" s="35">
        <v>1350</v>
      </c>
      <c r="E821" s="36">
        <v>41173</v>
      </c>
      <c r="F821" s="34">
        <v>114699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17"/>
  <sheetViews>
    <sheetView zoomScale="160" zoomScaleNormal="160" workbookViewId="0">
      <selection activeCell="D24" sqref="D24"/>
    </sheetView>
  </sheetViews>
  <sheetFormatPr defaultRowHeight="15" x14ac:dyDescent="0.25"/>
  <cols>
    <col min="1" max="1" width="3.5703125" customWidth="1"/>
    <col min="2" max="2" width="21.85546875" bestFit="1" customWidth="1"/>
    <col min="3" max="3" width="16.85546875" bestFit="1" customWidth="1"/>
    <col min="4" max="4" width="19.7109375" bestFit="1" customWidth="1"/>
    <col min="5" max="5" width="17.85546875" customWidth="1"/>
    <col min="6" max="7" width="12.140625" bestFit="1" customWidth="1"/>
  </cols>
  <sheetData>
    <row r="1" spans="1:7" x14ac:dyDescent="0.25">
      <c r="A1" s="77"/>
      <c r="B1" s="78" t="s">
        <v>314</v>
      </c>
      <c r="C1" s="78"/>
      <c r="D1" s="78"/>
      <c r="E1" s="78"/>
      <c r="F1" s="78"/>
      <c r="G1" s="79"/>
    </row>
    <row r="2" spans="1:7" ht="15.75" customHeight="1" x14ac:dyDescent="0.25"/>
    <row r="3" spans="1:7" ht="18.75" x14ac:dyDescent="0.3">
      <c r="B3" s="114" t="s">
        <v>99</v>
      </c>
      <c r="C3" s="115"/>
      <c r="D3" s="115"/>
      <c r="E3" s="115"/>
      <c r="F3" s="115"/>
      <c r="G3" s="116"/>
    </row>
    <row r="4" spans="1:7" x14ac:dyDescent="0.25">
      <c r="B4" s="100"/>
      <c r="C4" s="100" t="s">
        <v>144</v>
      </c>
      <c r="D4" s="100" t="s">
        <v>145</v>
      </c>
      <c r="E4" s="100" t="s">
        <v>148</v>
      </c>
      <c r="F4" s="100" t="s">
        <v>146</v>
      </c>
      <c r="G4" s="100" t="s">
        <v>147</v>
      </c>
    </row>
    <row r="5" spans="1:7" x14ac:dyDescent="0.25">
      <c r="B5" s="100" t="s">
        <v>137</v>
      </c>
      <c r="C5" s="2">
        <v>24833155</v>
      </c>
      <c r="D5" s="2">
        <v>13928481</v>
      </c>
      <c r="E5" s="2">
        <v>14603692</v>
      </c>
      <c r="F5" s="2">
        <v>21370507</v>
      </c>
      <c r="G5" s="2">
        <v>21408514</v>
      </c>
    </row>
    <row r="6" spans="1:7" x14ac:dyDescent="0.25">
      <c r="B6" s="100" t="s">
        <v>138</v>
      </c>
      <c r="C6" s="2">
        <v>25063501.068341535</v>
      </c>
      <c r="D6" s="2">
        <v>12564494.976586213</v>
      </c>
      <c r="E6" s="2">
        <v>16596274.459143091</v>
      </c>
      <c r="F6" s="2">
        <v>21467231.760315686</v>
      </c>
      <c r="G6" s="2">
        <v>22555227.935331032</v>
      </c>
    </row>
    <row r="7" spans="1:7" x14ac:dyDescent="0.25">
      <c r="B7" s="100" t="s">
        <v>139</v>
      </c>
      <c r="C7" s="2">
        <v>25083227.858389013</v>
      </c>
      <c r="D7" s="2">
        <v>13011190.765871046</v>
      </c>
      <c r="E7" s="2">
        <v>18710323.970449485</v>
      </c>
      <c r="F7" s="2">
        <v>24470698.821856342</v>
      </c>
      <c r="G7" s="2">
        <v>25352664.043514866</v>
      </c>
    </row>
    <row r="8" spans="1:7" x14ac:dyDescent="0.25">
      <c r="B8" s="100" t="s">
        <v>140</v>
      </c>
      <c r="C8" s="2">
        <v>28232842.660776395</v>
      </c>
      <c r="D8" s="2">
        <v>13449283.398011833</v>
      </c>
      <c r="E8" s="2">
        <v>18331743.362077463</v>
      </c>
      <c r="F8" s="2">
        <v>25967243.273778331</v>
      </c>
      <c r="G8" s="2">
        <v>26941090.870021176</v>
      </c>
    </row>
    <row r="9" spans="1:7" x14ac:dyDescent="0.25">
      <c r="B9" s="100" t="s">
        <v>141</v>
      </c>
      <c r="C9" s="2">
        <v>31136716.610496335</v>
      </c>
      <c r="D9" s="2">
        <v>13956463.526147654</v>
      </c>
      <c r="E9" s="2">
        <v>19038369.104953252</v>
      </c>
      <c r="F9" s="2">
        <v>26623349.668151077</v>
      </c>
      <c r="G9" s="2">
        <v>24763685.799491063</v>
      </c>
    </row>
    <row r="10" spans="1:7" x14ac:dyDescent="0.25">
      <c r="B10" s="100" t="s">
        <v>142</v>
      </c>
      <c r="C10" s="2">
        <v>35285103.38297455</v>
      </c>
      <c r="D10" s="2">
        <v>14327259.335151205</v>
      </c>
      <c r="E10" s="2">
        <v>21035870.198828705</v>
      </c>
      <c r="F10" s="2">
        <v>25598953.35302626</v>
      </c>
      <c r="G10" s="2">
        <v>22643119.727231082</v>
      </c>
    </row>
    <row r="11" spans="1:7" x14ac:dyDescent="0.25">
      <c r="B11" s="100" t="s">
        <v>143</v>
      </c>
      <c r="C11" s="2">
        <v>36684060.482041687</v>
      </c>
      <c r="D11" s="2">
        <v>16072802.364606576</v>
      </c>
      <c r="E11" s="2">
        <v>20416171.924449719</v>
      </c>
      <c r="F11" s="2">
        <v>25540761.083913736</v>
      </c>
      <c r="G11" s="2">
        <v>23351974.859438524</v>
      </c>
    </row>
    <row r="13" spans="1:7" x14ac:dyDescent="0.25">
      <c r="C13" t="s">
        <v>184</v>
      </c>
    </row>
    <row r="14" spans="1:7" x14ac:dyDescent="0.25">
      <c r="B14" t="s">
        <v>185</v>
      </c>
      <c r="C14" s="83"/>
      <c r="E14" s="37" t="s">
        <v>315</v>
      </c>
    </row>
    <row r="16" spans="1:7" x14ac:dyDescent="0.25">
      <c r="C16" t="s">
        <v>186</v>
      </c>
    </row>
    <row r="17" spans="2:5" ht="45" x14ac:dyDescent="0.25">
      <c r="B17" s="46" t="s">
        <v>187</v>
      </c>
      <c r="C17" s="83"/>
      <c r="D17" s="37"/>
      <c r="E17" t="s">
        <v>316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807"/>
  <sheetViews>
    <sheetView zoomScale="145" zoomScaleNormal="145" workbookViewId="0">
      <selection activeCell="F16" sqref="F16"/>
    </sheetView>
  </sheetViews>
  <sheetFormatPr defaultRowHeight="15" x14ac:dyDescent="0.25"/>
  <cols>
    <col min="1" max="1" width="3.5703125" customWidth="1"/>
    <col min="2" max="2" width="14.140625" bestFit="1" customWidth="1"/>
    <col min="3" max="3" width="13.5703125" bestFit="1" customWidth="1"/>
    <col min="5" max="5" width="15.5703125" customWidth="1"/>
    <col min="6" max="6" width="14.85546875" bestFit="1" customWidth="1"/>
  </cols>
  <sheetData>
    <row r="1" spans="1:10" x14ac:dyDescent="0.25">
      <c r="A1" s="77"/>
      <c r="B1" s="78" t="s">
        <v>318</v>
      </c>
      <c r="C1" s="78"/>
      <c r="D1" s="78"/>
      <c r="E1" s="78"/>
      <c r="F1" s="78"/>
      <c r="G1" s="78"/>
      <c r="H1" s="78"/>
      <c r="I1" s="78"/>
      <c r="J1" s="79"/>
    </row>
    <row r="3" spans="1:10" x14ac:dyDescent="0.25">
      <c r="B3" t="s">
        <v>319</v>
      </c>
    </row>
    <row r="4" spans="1:10" x14ac:dyDescent="0.25">
      <c r="B4" t="s">
        <v>320</v>
      </c>
    </row>
    <row r="5" spans="1:10" x14ac:dyDescent="0.25">
      <c r="B5" t="s">
        <v>401</v>
      </c>
    </row>
    <row r="6" spans="1:10" x14ac:dyDescent="0.25">
      <c r="B6" t="s">
        <v>321</v>
      </c>
    </row>
    <row r="8" spans="1:10" x14ac:dyDescent="0.25">
      <c r="B8" s="100" t="s">
        <v>105</v>
      </c>
      <c r="C8" s="100" t="s">
        <v>103</v>
      </c>
      <c r="E8" s="117" t="s">
        <v>14</v>
      </c>
      <c r="F8" s="83"/>
    </row>
    <row r="9" spans="1:10" x14ac:dyDescent="0.25">
      <c r="B9" s="34">
        <v>113901</v>
      </c>
      <c r="C9" s="35">
        <v>46578</v>
      </c>
    </row>
    <row r="10" spans="1:10" x14ac:dyDescent="0.25">
      <c r="B10" s="34">
        <v>113902</v>
      </c>
      <c r="C10" s="35">
        <v>19621.8</v>
      </c>
      <c r="E10" t="s">
        <v>105</v>
      </c>
      <c r="F10" s="83"/>
    </row>
    <row r="11" spans="1:10" x14ac:dyDescent="0.25">
      <c r="B11" s="34">
        <v>113903</v>
      </c>
      <c r="C11" s="35">
        <v>107937</v>
      </c>
      <c r="E11" t="s">
        <v>103</v>
      </c>
      <c r="F11" s="83"/>
    </row>
    <row r="12" spans="1:10" x14ac:dyDescent="0.25">
      <c r="B12" s="34">
        <v>113904</v>
      </c>
      <c r="C12" s="35">
        <v>43344</v>
      </c>
    </row>
    <row r="13" spans="1:10" x14ac:dyDescent="0.25">
      <c r="B13" s="34">
        <v>113905</v>
      </c>
      <c r="C13" s="35">
        <v>16698.599999999999</v>
      </c>
    </row>
    <row r="14" spans="1:10" x14ac:dyDescent="0.25">
      <c r="B14" s="34">
        <v>113906</v>
      </c>
      <c r="C14" s="35">
        <v>74715</v>
      </c>
    </row>
    <row r="15" spans="1:10" x14ac:dyDescent="0.25">
      <c r="B15" s="34">
        <v>113907</v>
      </c>
      <c r="C15" s="35">
        <v>15534</v>
      </c>
    </row>
    <row r="16" spans="1:10" x14ac:dyDescent="0.25">
      <c r="B16" s="34">
        <v>113908</v>
      </c>
      <c r="C16" s="35">
        <v>33597</v>
      </c>
    </row>
    <row r="17" spans="2:3" x14ac:dyDescent="0.25">
      <c r="B17" s="34">
        <v>113909</v>
      </c>
      <c r="C17" s="35">
        <v>13200</v>
      </c>
    </row>
    <row r="18" spans="2:3" x14ac:dyDescent="0.25">
      <c r="B18" s="34">
        <v>113910</v>
      </c>
      <c r="C18" s="35">
        <v>55902</v>
      </c>
    </row>
    <row r="19" spans="2:3" x14ac:dyDescent="0.25">
      <c r="B19" s="34">
        <v>113911</v>
      </c>
      <c r="C19" s="35">
        <v>48446.400000000001</v>
      </c>
    </row>
    <row r="20" spans="2:3" x14ac:dyDescent="0.25">
      <c r="B20" s="34">
        <v>113912</v>
      </c>
      <c r="C20" s="35">
        <v>3024</v>
      </c>
    </row>
    <row r="21" spans="2:3" x14ac:dyDescent="0.25">
      <c r="B21" s="34">
        <v>113913</v>
      </c>
      <c r="C21" s="35">
        <v>45139.5</v>
      </c>
    </row>
    <row r="22" spans="2:3" x14ac:dyDescent="0.25">
      <c r="B22" s="34">
        <v>113914</v>
      </c>
      <c r="C22" s="35">
        <v>13440</v>
      </c>
    </row>
    <row r="23" spans="2:3" x14ac:dyDescent="0.25">
      <c r="B23" s="34">
        <v>113915</v>
      </c>
      <c r="C23" s="35">
        <v>17520</v>
      </c>
    </row>
    <row r="24" spans="2:3" x14ac:dyDescent="0.25">
      <c r="B24" s="34">
        <v>113916</v>
      </c>
      <c r="C24" s="35">
        <v>56214</v>
      </c>
    </row>
    <row r="25" spans="2:3" x14ac:dyDescent="0.25">
      <c r="B25" s="34">
        <v>113917</v>
      </c>
      <c r="C25" s="35">
        <v>20868.599999999999</v>
      </c>
    </row>
    <row r="26" spans="2:3" x14ac:dyDescent="0.25">
      <c r="B26" s="34">
        <v>113918</v>
      </c>
      <c r="C26" s="35">
        <v>35280</v>
      </c>
    </row>
    <row r="27" spans="2:3" x14ac:dyDescent="0.25">
      <c r="B27" s="34">
        <v>113919</v>
      </c>
      <c r="C27" s="35">
        <v>10396.799999999999</v>
      </c>
    </row>
    <row r="28" spans="2:3" x14ac:dyDescent="0.25">
      <c r="B28" s="34">
        <v>113920</v>
      </c>
      <c r="C28" s="35">
        <v>106098</v>
      </c>
    </row>
    <row r="29" spans="2:3" x14ac:dyDescent="0.25">
      <c r="B29" s="34">
        <v>113921</v>
      </c>
      <c r="C29" s="35">
        <v>33036</v>
      </c>
    </row>
    <row r="30" spans="2:3" x14ac:dyDescent="0.25">
      <c r="B30" s="34">
        <v>113922</v>
      </c>
      <c r="C30" s="35">
        <v>19266</v>
      </c>
    </row>
    <row r="31" spans="2:3" x14ac:dyDescent="0.25">
      <c r="B31" s="34">
        <v>113923</v>
      </c>
      <c r="C31" s="35">
        <v>41280</v>
      </c>
    </row>
    <row r="32" spans="2:3" x14ac:dyDescent="0.25">
      <c r="B32" s="34">
        <v>113924</v>
      </c>
      <c r="C32" s="35">
        <v>1440</v>
      </c>
    </row>
    <row r="33" spans="2:3" x14ac:dyDescent="0.25">
      <c r="B33" s="34">
        <v>113925</v>
      </c>
      <c r="C33" s="35">
        <v>43680</v>
      </c>
    </row>
    <row r="34" spans="2:3" x14ac:dyDescent="0.25">
      <c r="B34" s="34">
        <v>113926</v>
      </c>
      <c r="C34" s="35">
        <v>61118.400000000001</v>
      </c>
    </row>
    <row r="35" spans="2:3" x14ac:dyDescent="0.25">
      <c r="B35" s="34">
        <v>113927</v>
      </c>
      <c r="C35" s="35">
        <v>16158</v>
      </c>
    </row>
    <row r="36" spans="2:3" x14ac:dyDescent="0.25">
      <c r="B36" s="34">
        <v>113928</v>
      </c>
      <c r="C36" s="35">
        <v>8755.2000000000007</v>
      </c>
    </row>
    <row r="37" spans="2:3" x14ac:dyDescent="0.25">
      <c r="B37" s="34">
        <v>113929</v>
      </c>
      <c r="C37" s="35">
        <v>12600</v>
      </c>
    </row>
    <row r="38" spans="2:3" x14ac:dyDescent="0.25">
      <c r="B38" s="34">
        <v>113930</v>
      </c>
      <c r="C38" s="35">
        <v>36024</v>
      </c>
    </row>
    <row r="39" spans="2:3" x14ac:dyDescent="0.25">
      <c r="B39" s="34">
        <v>113931</v>
      </c>
      <c r="C39" s="35">
        <v>44664</v>
      </c>
    </row>
    <row r="40" spans="2:3" x14ac:dyDescent="0.25">
      <c r="B40" s="34">
        <v>113932</v>
      </c>
      <c r="C40" s="35">
        <v>10530</v>
      </c>
    </row>
    <row r="41" spans="2:3" x14ac:dyDescent="0.25">
      <c r="B41" s="34">
        <v>113933</v>
      </c>
      <c r="C41" s="35">
        <v>18396</v>
      </c>
    </row>
    <row r="42" spans="2:3" x14ac:dyDescent="0.25">
      <c r="B42" s="34">
        <v>113934</v>
      </c>
      <c r="C42" s="35">
        <v>2595</v>
      </c>
    </row>
    <row r="43" spans="2:3" x14ac:dyDescent="0.25">
      <c r="B43" s="34">
        <v>113935</v>
      </c>
      <c r="C43" s="35">
        <v>4662</v>
      </c>
    </row>
    <row r="44" spans="2:3" x14ac:dyDescent="0.25">
      <c r="B44" s="34">
        <v>113936</v>
      </c>
      <c r="C44" s="35">
        <v>42444</v>
      </c>
    </row>
    <row r="45" spans="2:3" x14ac:dyDescent="0.25">
      <c r="B45" s="34">
        <v>113937</v>
      </c>
      <c r="C45" s="35">
        <v>35111.1</v>
      </c>
    </row>
    <row r="46" spans="2:3" x14ac:dyDescent="0.25">
      <c r="B46" s="34">
        <v>113938</v>
      </c>
      <c r="C46" s="35">
        <v>52300.800000000003</v>
      </c>
    </row>
    <row r="47" spans="2:3" x14ac:dyDescent="0.25">
      <c r="B47" s="34">
        <v>113939</v>
      </c>
      <c r="C47" s="35">
        <v>90480</v>
      </c>
    </row>
    <row r="48" spans="2:3" x14ac:dyDescent="0.25">
      <c r="B48" s="34">
        <v>113940</v>
      </c>
      <c r="C48" s="35">
        <v>24570</v>
      </c>
    </row>
    <row r="49" spans="2:3" x14ac:dyDescent="0.25">
      <c r="B49" s="34">
        <v>113941</v>
      </c>
      <c r="C49" s="35">
        <v>2403</v>
      </c>
    </row>
    <row r="50" spans="2:3" x14ac:dyDescent="0.25">
      <c r="B50" s="34">
        <v>113942</v>
      </c>
      <c r="C50" s="35">
        <v>14382</v>
      </c>
    </row>
    <row r="51" spans="2:3" x14ac:dyDescent="0.25">
      <c r="B51" s="34">
        <v>113943</v>
      </c>
      <c r="C51" s="35">
        <v>65070</v>
      </c>
    </row>
    <row r="52" spans="2:3" x14ac:dyDescent="0.25">
      <c r="B52" s="34">
        <v>113944</v>
      </c>
      <c r="C52" s="35">
        <v>14925.6</v>
      </c>
    </row>
    <row r="53" spans="2:3" x14ac:dyDescent="0.25">
      <c r="B53" s="34">
        <v>113945</v>
      </c>
      <c r="C53" s="35">
        <v>38880</v>
      </c>
    </row>
    <row r="54" spans="2:3" x14ac:dyDescent="0.25">
      <c r="B54" s="34">
        <v>113946</v>
      </c>
      <c r="C54" s="35">
        <v>25461</v>
      </c>
    </row>
    <row r="55" spans="2:3" x14ac:dyDescent="0.25">
      <c r="B55" s="34">
        <v>113947</v>
      </c>
      <c r="C55" s="35">
        <v>56628</v>
      </c>
    </row>
    <row r="56" spans="2:3" x14ac:dyDescent="0.25">
      <c r="B56" s="34">
        <v>113948</v>
      </c>
      <c r="C56" s="35">
        <v>3648</v>
      </c>
    </row>
    <row r="57" spans="2:3" x14ac:dyDescent="0.25">
      <c r="B57" s="34">
        <v>113949</v>
      </c>
      <c r="C57" s="35">
        <v>31518</v>
      </c>
    </row>
    <row r="58" spans="2:3" x14ac:dyDescent="0.25">
      <c r="B58" s="34">
        <v>113950</v>
      </c>
      <c r="C58" s="35">
        <v>42600</v>
      </c>
    </row>
    <row r="59" spans="2:3" x14ac:dyDescent="0.25">
      <c r="B59" s="34">
        <v>113951</v>
      </c>
      <c r="C59" s="35">
        <v>79350</v>
      </c>
    </row>
    <row r="60" spans="2:3" x14ac:dyDescent="0.25">
      <c r="B60" s="34">
        <v>113952</v>
      </c>
      <c r="C60" s="35">
        <v>10485</v>
      </c>
    </row>
    <row r="61" spans="2:3" x14ac:dyDescent="0.25">
      <c r="B61" s="34">
        <v>113953</v>
      </c>
      <c r="C61" s="35">
        <v>18240</v>
      </c>
    </row>
    <row r="62" spans="2:3" x14ac:dyDescent="0.25">
      <c r="B62" s="34">
        <v>113954</v>
      </c>
      <c r="C62" s="35">
        <v>22650</v>
      </c>
    </row>
    <row r="63" spans="2:3" x14ac:dyDescent="0.25">
      <c r="B63" s="34">
        <v>113955</v>
      </c>
      <c r="C63" s="35">
        <v>81264</v>
      </c>
    </row>
    <row r="64" spans="2:3" x14ac:dyDescent="0.25">
      <c r="B64" s="34">
        <v>113956</v>
      </c>
      <c r="C64" s="35">
        <v>33534</v>
      </c>
    </row>
    <row r="65" spans="2:3" x14ac:dyDescent="0.25">
      <c r="B65" s="34">
        <v>113957</v>
      </c>
      <c r="C65" s="35">
        <v>28632</v>
      </c>
    </row>
    <row r="66" spans="2:3" x14ac:dyDescent="0.25">
      <c r="B66" s="34">
        <v>113958</v>
      </c>
      <c r="C66" s="35">
        <v>112239</v>
      </c>
    </row>
    <row r="67" spans="2:3" x14ac:dyDescent="0.25">
      <c r="B67" s="34">
        <v>113959</v>
      </c>
      <c r="C67" s="35">
        <v>14955</v>
      </c>
    </row>
    <row r="68" spans="2:3" x14ac:dyDescent="0.25">
      <c r="B68" s="34">
        <v>113960</v>
      </c>
      <c r="C68" s="35">
        <v>12720</v>
      </c>
    </row>
    <row r="69" spans="2:3" x14ac:dyDescent="0.25">
      <c r="B69" s="34">
        <v>113961</v>
      </c>
      <c r="C69" s="35">
        <v>2664</v>
      </c>
    </row>
    <row r="70" spans="2:3" x14ac:dyDescent="0.25">
      <c r="B70" s="34">
        <v>113962</v>
      </c>
      <c r="C70" s="35">
        <v>52860</v>
      </c>
    </row>
    <row r="71" spans="2:3" x14ac:dyDescent="0.25">
      <c r="B71" s="34">
        <v>113963</v>
      </c>
      <c r="C71" s="35">
        <v>10080</v>
      </c>
    </row>
    <row r="72" spans="2:3" x14ac:dyDescent="0.25">
      <c r="B72" s="34">
        <v>113964</v>
      </c>
      <c r="C72" s="35">
        <v>8064</v>
      </c>
    </row>
    <row r="73" spans="2:3" x14ac:dyDescent="0.25">
      <c r="B73" s="34">
        <v>113965</v>
      </c>
      <c r="C73" s="35">
        <v>48444</v>
      </c>
    </row>
    <row r="74" spans="2:3" x14ac:dyDescent="0.25">
      <c r="B74" s="34">
        <v>113966</v>
      </c>
      <c r="C74" s="35">
        <v>5472</v>
      </c>
    </row>
    <row r="75" spans="2:3" x14ac:dyDescent="0.25">
      <c r="B75" s="34">
        <v>113967</v>
      </c>
      <c r="C75" s="35">
        <v>62829</v>
      </c>
    </row>
    <row r="76" spans="2:3" x14ac:dyDescent="0.25">
      <c r="B76" s="34">
        <v>113968</v>
      </c>
      <c r="C76" s="35">
        <v>15504</v>
      </c>
    </row>
    <row r="77" spans="2:3" x14ac:dyDescent="0.25">
      <c r="B77" s="34">
        <v>113969</v>
      </c>
      <c r="C77" s="35">
        <v>85050</v>
      </c>
    </row>
    <row r="78" spans="2:3" x14ac:dyDescent="0.25">
      <c r="B78" s="34">
        <v>113970</v>
      </c>
      <c r="C78" s="35">
        <v>8640</v>
      </c>
    </row>
    <row r="79" spans="2:3" x14ac:dyDescent="0.25">
      <c r="B79" s="34">
        <v>113971</v>
      </c>
      <c r="C79" s="35">
        <v>7212</v>
      </c>
    </row>
    <row r="80" spans="2:3" x14ac:dyDescent="0.25">
      <c r="B80" s="34">
        <v>113972</v>
      </c>
      <c r="C80" s="35">
        <v>35736</v>
      </c>
    </row>
    <row r="81" spans="2:3" x14ac:dyDescent="0.25">
      <c r="B81" s="34">
        <v>113973</v>
      </c>
      <c r="C81" s="35">
        <v>15480</v>
      </c>
    </row>
    <row r="82" spans="2:3" x14ac:dyDescent="0.25">
      <c r="B82" s="34">
        <v>113974</v>
      </c>
      <c r="C82" s="35">
        <v>4320</v>
      </c>
    </row>
    <row r="83" spans="2:3" x14ac:dyDescent="0.25">
      <c r="B83" s="34">
        <v>113975</v>
      </c>
      <c r="C83" s="35">
        <v>3360</v>
      </c>
    </row>
    <row r="84" spans="2:3" x14ac:dyDescent="0.25">
      <c r="B84" s="34">
        <v>113976</v>
      </c>
      <c r="C84" s="35">
        <v>4932</v>
      </c>
    </row>
    <row r="85" spans="2:3" x14ac:dyDescent="0.25">
      <c r="B85" s="34">
        <v>113977</v>
      </c>
      <c r="C85" s="35">
        <v>158271.29999999999</v>
      </c>
    </row>
    <row r="86" spans="2:3" x14ac:dyDescent="0.25">
      <c r="B86" s="34">
        <v>113978</v>
      </c>
      <c r="C86" s="35">
        <v>44910</v>
      </c>
    </row>
    <row r="87" spans="2:3" x14ac:dyDescent="0.25">
      <c r="B87" s="34">
        <v>113979</v>
      </c>
      <c r="C87" s="35">
        <v>29460</v>
      </c>
    </row>
    <row r="88" spans="2:3" x14ac:dyDescent="0.25">
      <c r="B88" s="34">
        <v>113980</v>
      </c>
      <c r="C88" s="35">
        <v>54300</v>
      </c>
    </row>
    <row r="89" spans="2:3" x14ac:dyDescent="0.25">
      <c r="B89" s="34">
        <v>113981</v>
      </c>
      <c r="C89" s="35">
        <v>35040</v>
      </c>
    </row>
    <row r="90" spans="2:3" x14ac:dyDescent="0.25">
      <c r="B90" s="34">
        <v>113982</v>
      </c>
      <c r="C90" s="35">
        <v>137352.9</v>
      </c>
    </row>
    <row r="91" spans="2:3" x14ac:dyDescent="0.25">
      <c r="B91" s="34">
        <v>113983</v>
      </c>
      <c r="C91" s="35">
        <v>49470</v>
      </c>
    </row>
    <row r="92" spans="2:3" x14ac:dyDescent="0.25">
      <c r="B92" s="34">
        <v>113984</v>
      </c>
      <c r="C92" s="35">
        <v>2655</v>
      </c>
    </row>
    <row r="93" spans="2:3" x14ac:dyDescent="0.25">
      <c r="B93" s="34">
        <v>113985</v>
      </c>
      <c r="C93" s="35">
        <v>53606.400000000001</v>
      </c>
    </row>
    <row r="94" spans="2:3" x14ac:dyDescent="0.25">
      <c r="B94" s="34">
        <v>113986</v>
      </c>
      <c r="C94" s="35">
        <v>26316</v>
      </c>
    </row>
    <row r="95" spans="2:3" x14ac:dyDescent="0.25">
      <c r="B95" s="34">
        <v>113987</v>
      </c>
      <c r="C95" s="35">
        <v>4344</v>
      </c>
    </row>
    <row r="96" spans="2:3" x14ac:dyDescent="0.25">
      <c r="B96" s="34">
        <v>113988</v>
      </c>
      <c r="C96" s="35">
        <v>61084.800000000003</v>
      </c>
    </row>
    <row r="97" spans="2:3" x14ac:dyDescent="0.25">
      <c r="B97" s="34">
        <v>113989</v>
      </c>
      <c r="C97" s="35">
        <v>8553.6</v>
      </c>
    </row>
    <row r="98" spans="2:3" x14ac:dyDescent="0.25">
      <c r="B98" s="34">
        <v>113990</v>
      </c>
      <c r="C98" s="35">
        <v>74010</v>
      </c>
    </row>
    <row r="99" spans="2:3" x14ac:dyDescent="0.25">
      <c r="B99" s="34">
        <v>113991</v>
      </c>
      <c r="C99" s="35">
        <v>28035</v>
      </c>
    </row>
    <row r="100" spans="2:3" x14ac:dyDescent="0.25">
      <c r="B100" s="34">
        <v>113992</v>
      </c>
      <c r="C100" s="35">
        <v>100620</v>
      </c>
    </row>
    <row r="101" spans="2:3" x14ac:dyDescent="0.25">
      <c r="B101" s="34">
        <v>113993</v>
      </c>
      <c r="C101" s="35">
        <v>73085.399999999994</v>
      </c>
    </row>
    <row r="102" spans="2:3" x14ac:dyDescent="0.25">
      <c r="B102" s="34">
        <v>113994</v>
      </c>
      <c r="C102" s="35">
        <v>10578</v>
      </c>
    </row>
    <row r="103" spans="2:3" x14ac:dyDescent="0.25">
      <c r="B103" s="34">
        <v>113995</v>
      </c>
      <c r="C103" s="35">
        <v>55219.199999999997</v>
      </c>
    </row>
    <row r="104" spans="2:3" x14ac:dyDescent="0.25">
      <c r="B104" s="34">
        <v>113996</v>
      </c>
      <c r="C104" s="35">
        <v>47520</v>
      </c>
    </row>
    <row r="105" spans="2:3" x14ac:dyDescent="0.25">
      <c r="B105" s="34">
        <v>113997</v>
      </c>
      <c r="C105" s="35">
        <v>68880</v>
      </c>
    </row>
    <row r="106" spans="2:3" x14ac:dyDescent="0.25">
      <c r="B106" s="34">
        <v>113998</v>
      </c>
      <c r="C106" s="35">
        <v>87744</v>
      </c>
    </row>
    <row r="107" spans="2:3" x14ac:dyDescent="0.25">
      <c r="B107" s="34">
        <v>113999</v>
      </c>
      <c r="C107" s="35">
        <v>48566.400000000001</v>
      </c>
    </row>
    <row r="108" spans="2:3" x14ac:dyDescent="0.25">
      <c r="B108" s="34">
        <v>114000</v>
      </c>
      <c r="C108" s="35">
        <v>24432.6</v>
      </c>
    </row>
    <row r="109" spans="2:3" x14ac:dyDescent="0.25">
      <c r="B109" s="34">
        <v>114001</v>
      </c>
      <c r="C109" s="35">
        <v>10908</v>
      </c>
    </row>
    <row r="110" spans="2:3" x14ac:dyDescent="0.25">
      <c r="B110" s="34">
        <v>114002</v>
      </c>
      <c r="C110" s="35">
        <v>4248</v>
      </c>
    </row>
    <row r="111" spans="2:3" x14ac:dyDescent="0.25">
      <c r="B111" s="34">
        <v>114003</v>
      </c>
      <c r="C111" s="35">
        <v>19261.8</v>
      </c>
    </row>
    <row r="112" spans="2:3" x14ac:dyDescent="0.25">
      <c r="B112" s="34">
        <v>114004</v>
      </c>
      <c r="C112" s="35">
        <v>161961.60000000001</v>
      </c>
    </row>
    <row r="113" spans="2:3" x14ac:dyDescent="0.25">
      <c r="B113" s="34">
        <v>114005</v>
      </c>
      <c r="C113" s="35">
        <v>4089</v>
      </c>
    </row>
    <row r="114" spans="2:3" x14ac:dyDescent="0.25">
      <c r="B114" s="34">
        <v>114006</v>
      </c>
      <c r="C114" s="35">
        <v>257798.39999999999</v>
      </c>
    </row>
    <row r="115" spans="2:3" x14ac:dyDescent="0.25">
      <c r="B115" s="34">
        <v>114007</v>
      </c>
      <c r="C115" s="35">
        <v>17064</v>
      </c>
    </row>
    <row r="116" spans="2:3" x14ac:dyDescent="0.25">
      <c r="B116" s="34">
        <v>114008</v>
      </c>
      <c r="C116" s="35">
        <v>14400</v>
      </c>
    </row>
    <row r="117" spans="2:3" x14ac:dyDescent="0.25">
      <c r="B117" s="34">
        <v>114009</v>
      </c>
      <c r="C117" s="35">
        <v>33192</v>
      </c>
    </row>
    <row r="118" spans="2:3" x14ac:dyDescent="0.25">
      <c r="B118" s="34">
        <v>114010</v>
      </c>
      <c r="C118" s="35">
        <v>35030.400000000001</v>
      </c>
    </row>
    <row r="119" spans="2:3" x14ac:dyDescent="0.25">
      <c r="B119" s="34">
        <v>114011</v>
      </c>
      <c r="C119" s="35">
        <v>12882</v>
      </c>
    </row>
    <row r="120" spans="2:3" x14ac:dyDescent="0.25">
      <c r="B120" s="34">
        <v>114012</v>
      </c>
      <c r="C120" s="35">
        <v>104150.39999999999</v>
      </c>
    </row>
    <row r="121" spans="2:3" x14ac:dyDescent="0.25">
      <c r="B121" s="34">
        <v>114013</v>
      </c>
      <c r="C121" s="35">
        <v>221706</v>
      </c>
    </row>
    <row r="122" spans="2:3" x14ac:dyDescent="0.25">
      <c r="B122" s="34">
        <v>114014</v>
      </c>
      <c r="C122" s="35">
        <v>61387.199999999997</v>
      </c>
    </row>
    <row r="123" spans="2:3" x14ac:dyDescent="0.25">
      <c r="B123" s="34">
        <v>114015</v>
      </c>
      <c r="C123" s="35">
        <v>46488</v>
      </c>
    </row>
    <row r="124" spans="2:3" x14ac:dyDescent="0.25">
      <c r="B124" s="34">
        <v>114016</v>
      </c>
      <c r="C124" s="35">
        <v>13416</v>
      </c>
    </row>
    <row r="125" spans="2:3" x14ac:dyDescent="0.25">
      <c r="B125" s="34">
        <v>114017</v>
      </c>
      <c r="C125" s="35">
        <v>28500</v>
      </c>
    </row>
    <row r="126" spans="2:3" x14ac:dyDescent="0.25">
      <c r="B126" s="34">
        <v>114018</v>
      </c>
      <c r="C126" s="35">
        <v>12096</v>
      </c>
    </row>
    <row r="127" spans="2:3" x14ac:dyDescent="0.25">
      <c r="B127" s="34">
        <v>114019</v>
      </c>
      <c r="C127" s="35">
        <v>4080</v>
      </c>
    </row>
    <row r="128" spans="2:3" x14ac:dyDescent="0.25">
      <c r="B128" s="34">
        <v>114020</v>
      </c>
      <c r="C128" s="35">
        <v>25026</v>
      </c>
    </row>
    <row r="129" spans="2:3" x14ac:dyDescent="0.25">
      <c r="B129" s="34">
        <v>114021</v>
      </c>
      <c r="C129" s="35">
        <v>50693.4</v>
      </c>
    </row>
    <row r="130" spans="2:3" x14ac:dyDescent="0.25">
      <c r="B130" s="34">
        <v>114022</v>
      </c>
      <c r="C130" s="35">
        <v>71712</v>
      </c>
    </row>
    <row r="131" spans="2:3" x14ac:dyDescent="0.25">
      <c r="B131" s="34">
        <v>114023</v>
      </c>
      <c r="C131" s="35">
        <v>33528</v>
      </c>
    </row>
    <row r="132" spans="2:3" x14ac:dyDescent="0.25">
      <c r="B132" s="34">
        <v>114024</v>
      </c>
      <c r="C132" s="35">
        <v>2188.8000000000002</v>
      </c>
    </row>
    <row r="133" spans="2:3" x14ac:dyDescent="0.25">
      <c r="B133" s="34">
        <v>114025</v>
      </c>
      <c r="C133" s="35">
        <v>276327</v>
      </c>
    </row>
    <row r="134" spans="2:3" x14ac:dyDescent="0.25">
      <c r="B134" s="34">
        <v>114026</v>
      </c>
      <c r="C134" s="35">
        <v>40992</v>
      </c>
    </row>
    <row r="135" spans="2:3" x14ac:dyDescent="0.25">
      <c r="B135" s="34">
        <v>114027</v>
      </c>
      <c r="C135" s="35">
        <v>13770</v>
      </c>
    </row>
    <row r="136" spans="2:3" x14ac:dyDescent="0.25">
      <c r="B136" s="34">
        <v>114028</v>
      </c>
      <c r="C136" s="35">
        <v>10140</v>
      </c>
    </row>
    <row r="137" spans="2:3" x14ac:dyDescent="0.25">
      <c r="B137" s="34">
        <v>114029</v>
      </c>
      <c r="C137" s="35">
        <v>11970</v>
      </c>
    </row>
    <row r="138" spans="2:3" x14ac:dyDescent="0.25">
      <c r="B138" s="34">
        <v>114030</v>
      </c>
      <c r="C138" s="35">
        <v>25908</v>
      </c>
    </row>
    <row r="139" spans="2:3" x14ac:dyDescent="0.25">
      <c r="B139" s="34">
        <v>114031</v>
      </c>
      <c r="C139" s="35">
        <v>3096</v>
      </c>
    </row>
    <row r="140" spans="2:3" x14ac:dyDescent="0.25">
      <c r="B140" s="34">
        <v>114032</v>
      </c>
      <c r="C140" s="35">
        <v>25898.400000000001</v>
      </c>
    </row>
    <row r="141" spans="2:3" x14ac:dyDescent="0.25">
      <c r="B141" s="34">
        <v>114033</v>
      </c>
      <c r="C141" s="35">
        <v>39414.6</v>
      </c>
    </row>
    <row r="142" spans="2:3" x14ac:dyDescent="0.25">
      <c r="B142" s="34">
        <v>114034</v>
      </c>
      <c r="C142" s="35">
        <v>3360</v>
      </c>
    </row>
    <row r="143" spans="2:3" x14ac:dyDescent="0.25">
      <c r="B143" s="34">
        <v>114035</v>
      </c>
      <c r="C143" s="35">
        <v>87000</v>
      </c>
    </row>
    <row r="144" spans="2:3" x14ac:dyDescent="0.25">
      <c r="B144" s="34">
        <v>114036</v>
      </c>
      <c r="C144" s="35">
        <v>26970</v>
      </c>
    </row>
    <row r="145" spans="2:3" x14ac:dyDescent="0.25">
      <c r="B145" s="34">
        <v>114037</v>
      </c>
      <c r="C145" s="35">
        <v>66672</v>
      </c>
    </row>
    <row r="146" spans="2:3" x14ac:dyDescent="0.25">
      <c r="B146" s="34">
        <v>114038</v>
      </c>
      <c r="C146" s="35">
        <v>20736</v>
      </c>
    </row>
    <row r="147" spans="2:3" x14ac:dyDescent="0.25">
      <c r="B147" s="34">
        <v>114039</v>
      </c>
      <c r="C147" s="35">
        <v>4980</v>
      </c>
    </row>
    <row r="148" spans="2:3" x14ac:dyDescent="0.25">
      <c r="B148" s="34">
        <v>114040</v>
      </c>
      <c r="C148" s="35">
        <v>31752</v>
      </c>
    </row>
    <row r="149" spans="2:3" x14ac:dyDescent="0.25">
      <c r="B149" s="34">
        <v>114041</v>
      </c>
      <c r="C149" s="35">
        <v>36864</v>
      </c>
    </row>
    <row r="150" spans="2:3" x14ac:dyDescent="0.25">
      <c r="B150" s="34">
        <v>114042</v>
      </c>
      <c r="C150" s="35">
        <v>54984</v>
      </c>
    </row>
    <row r="151" spans="2:3" x14ac:dyDescent="0.25">
      <c r="B151" s="34">
        <v>114043</v>
      </c>
      <c r="C151" s="35">
        <v>62726.400000000001</v>
      </c>
    </row>
    <row r="152" spans="2:3" x14ac:dyDescent="0.25">
      <c r="B152" s="34">
        <v>114044</v>
      </c>
      <c r="C152" s="35">
        <v>2592</v>
      </c>
    </row>
    <row r="153" spans="2:3" x14ac:dyDescent="0.25">
      <c r="B153" s="34">
        <v>114045</v>
      </c>
      <c r="C153" s="35">
        <v>43200</v>
      </c>
    </row>
    <row r="154" spans="2:3" x14ac:dyDescent="0.25">
      <c r="B154" s="34">
        <v>114046</v>
      </c>
      <c r="C154" s="35">
        <v>76708.5</v>
      </c>
    </row>
    <row r="155" spans="2:3" x14ac:dyDescent="0.25">
      <c r="B155" s="34">
        <v>114047</v>
      </c>
      <c r="C155" s="35">
        <v>13260</v>
      </c>
    </row>
    <row r="156" spans="2:3" x14ac:dyDescent="0.25">
      <c r="B156" s="34">
        <v>114048</v>
      </c>
      <c r="C156" s="35">
        <v>63687.6</v>
      </c>
    </row>
    <row r="157" spans="2:3" x14ac:dyDescent="0.25">
      <c r="B157" s="34">
        <v>114049</v>
      </c>
      <c r="C157" s="35">
        <v>57114</v>
      </c>
    </row>
    <row r="158" spans="2:3" x14ac:dyDescent="0.25">
      <c r="B158" s="34">
        <v>114050</v>
      </c>
      <c r="C158" s="35">
        <v>21501.599999999999</v>
      </c>
    </row>
    <row r="159" spans="2:3" x14ac:dyDescent="0.25">
      <c r="B159" s="34">
        <v>114051</v>
      </c>
      <c r="C159" s="35">
        <v>75168</v>
      </c>
    </row>
    <row r="160" spans="2:3" x14ac:dyDescent="0.25">
      <c r="B160" s="34">
        <v>114052</v>
      </c>
      <c r="C160" s="35">
        <v>52968</v>
      </c>
    </row>
    <row r="161" spans="2:3" x14ac:dyDescent="0.25">
      <c r="B161" s="34">
        <v>114053</v>
      </c>
      <c r="C161" s="35">
        <v>91890</v>
      </c>
    </row>
    <row r="162" spans="2:3" x14ac:dyDescent="0.25">
      <c r="B162" s="34">
        <v>114054</v>
      </c>
      <c r="C162" s="35">
        <v>116058</v>
      </c>
    </row>
    <row r="163" spans="2:3" x14ac:dyDescent="0.25">
      <c r="B163" s="34">
        <v>114055</v>
      </c>
      <c r="C163" s="35">
        <v>81405</v>
      </c>
    </row>
    <row r="164" spans="2:3" x14ac:dyDescent="0.25">
      <c r="B164" s="34">
        <v>114056</v>
      </c>
      <c r="C164" s="35">
        <v>25650.3</v>
      </c>
    </row>
    <row r="165" spans="2:3" x14ac:dyDescent="0.25">
      <c r="B165" s="34">
        <v>114057</v>
      </c>
      <c r="C165" s="35">
        <v>47737.5</v>
      </c>
    </row>
    <row r="166" spans="2:3" x14ac:dyDescent="0.25">
      <c r="B166" s="34">
        <v>114058</v>
      </c>
      <c r="C166" s="35">
        <v>12000</v>
      </c>
    </row>
    <row r="167" spans="2:3" x14ac:dyDescent="0.25">
      <c r="B167" s="34">
        <v>114059</v>
      </c>
      <c r="C167" s="35">
        <v>54923.4</v>
      </c>
    </row>
    <row r="168" spans="2:3" x14ac:dyDescent="0.25">
      <c r="B168" s="34">
        <v>114060</v>
      </c>
      <c r="C168" s="35">
        <v>35820</v>
      </c>
    </row>
    <row r="169" spans="2:3" x14ac:dyDescent="0.25">
      <c r="B169" s="34">
        <v>114061</v>
      </c>
      <c r="C169" s="35">
        <v>48672</v>
      </c>
    </row>
    <row r="170" spans="2:3" x14ac:dyDescent="0.25">
      <c r="B170" s="34">
        <v>114062</v>
      </c>
      <c r="C170" s="35">
        <v>9576</v>
      </c>
    </row>
    <row r="171" spans="2:3" x14ac:dyDescent="0.25">
      <c r="B171" s="34">
        <v>114063</v>
      </c>
      <c r="C171" s="35">
        <v>24060</v>
      </c>
    </row>
    <row r="172" spans="2:3" x14ac:dyDescent="0.25">
      <c r="B172" s="34">
        <v>114064</v>
      </c>
      <c r="C172" s="35">
        <v>29004</v>
      </c>
    </row>
    <row r="173" spans="2:3" x14ac:dyDescent="0.25">
      <c r="B173" s="34">
        <v>114065</v>
      </c>
      <c r="C173" s="35">
        <v>10044</v>
      </c>
    </row>
    <row r="174" spans="2:3" x14ac:dyDescent="0.25">
      <c r="B174" s="34">
        <v>114066</v>
      </c>
      <c r="C174" s="35">
        <v>63696</v>
      </c>
    </row>
    <row r="175" spans="2:3" x14ac:dyDescent="0.25">
      <c r="B175" s="34">
        <v>114067</v>
      </c>
      <c r="C175" s="35">
        <v>6744.9</v>
      </c>
    </row>
    <row r="176" spans="2:3" x14ac:dyDescent="0.25">
      <c r="B176" s="34">
        <v>114068</v>
      </c>
      <c r="C176" s="35">
        <v>3072</v>
      </c>
    </row>
    <row r="177" spans="2:3" x14ac:dyDescent="0.25">
      <c r="B177" s="34">
        <v>114069</v>
      </c>
      <c r="C177" s="35">
        <v>21600</v>
      </c>
    </row>
    <row r="178" spans="2:3" x14ac:dyDescent="0.25">
      <c r="B178" s="34">
        <v>114070</v>
      </c>
      <c r="C178" s="35">
        <v>335652</v>
      </c>
    </row>
    <row r="179" spans="2:3" x14ac:dyDescent="0.25">
      <c r="B179" s="34">
        <v>114071</v>
      </c>
      <c r="C179" s="35">
        <v>54444</v>
      </c>
    </row>
    <row r="180" spans="2:3" x14ac:dyDescent="0.25">
      <c r="B180" s="34">
        <v>114072</v>
      </c>
      <c r="C180" s="35">
        <v>62928</v>
      </c>
    </row>
    <row r="181" spans="2:3" x14ac:dyDescent="0.25">
      <c r="B181" s="34">
        <v>114073</v>
      </c>
      <c r="C181" s="35">
        <v>51235.199999999997</v>
      </c>
    </row>
    <row r="182" spans="2:3" x14ac:dyDescent="0.25">
      <c r="B182" s="34">
        <v>114074</v>
      </c>
      <c r="C182" s="35">
        <v>35828.1</v>
      </c>
    </row>
    <row r="183" spans="2:3" x14ac:dyDescent="0.25">
      <c r="B183" s="34">
        <v>114075</v>
      </c>
      <c r="C183" s="35">
        <v>1494</v>
      </c>
    </row>
    <row r="184" spans="2:3" x14ac:dyDescent="0.25">
      <c r="B184" s="34">
        <v>114076</v>
      </c>
      <c r="C184" s="35">
        <v>30600</v>
      </c>
    </row>
    <row r="185" spans="2:3" x14ac:dyDescent="0.25">
      <c r="B185" s="34">
        <v>114077</v>
      </c>
      <c r="C185" s="35">
        <v>275836.79999999999</v>
      </c>
    </row>
    <row r="186" spans="2:3" x14ac:dyDescent="0.25">
      <c r="B186" s="34">
        <v>114078</v>
      </c>
      <c r="C186" s="35">
        <v>10800</v>
      </c>
    </row>
    <row r="187" spans="2:3" x14ac:dyDescent="0.25">
      <c r="B187" s="34">
        <v>114079</v>
      </c>
      <c r="C187" s="35">
        <v>10146</v>
      </c>
    </row>
    <row r="188" spans="2:3" x14ac:dyDescent="0.25">
      <c r="B188" s="34">
        <v>114080</v>
      </c>
      <c r="C188" s="35">
        <v>19530</v>
      </c>
    </row>
    <row r="189" spans="2:3" x14ac:dyDescent="0.25">
      <c r="B189" s="34">
        <v>114081</v>
      </c>
      <c r="C189" s="35">
        <v>5760</v>
      </c>
    </row>
    <row r="190" spans="2:3" x14ac:dyDescent="0.25">
      <c r="B190" s="34">
        <v>114082</v>
      </c>
      <c r="C190" s="35">
        <v>43241.1</v>
      </c>
    </row>
    <row r="191" spans="2:3" x14ac:dyDescent="0.25">
      <c r="B191" s="34">
        <v>114083</v>
      </c>
      <c r="C191" s="35">
        <v>146976</v>
      </c>
    </row>
    <row r="192" spans="2:3" x14ac:dyDescent="0.25">
      <c r="B192" s="34">
        <v>114084</v>
      </c>
      <c r="C192" s="35">
        <v>56767.5</v>
      </c>
    </row>
    <row r="193" spans="2:3" x14ac:dyDescent="0.25">
      <c r="B193" s="34">
        <v>114085</v>
      </c>
      <c r="C193" s="35">
        <v>14550</v>
      </c>
    </row>
    <row r="194" spans="2:3" x14ac:dyDescent="0.25">
      <c r="B194" s="34">
        <v>114086</v>
      </c>
      <c r="C194" s="35">
        <v>25536</v>
      </c>
    </row>
    <row r="195" spans="2:3" x14ac:dyDescent="0.25">
      <c r="B195" s="34">
        <v>114087</v>
      </c>
      <c r="C195" s="35">
        <v>9633.6</v>
      </c>
    </row>
    <row r="196" spans="2:3" x14ac:dyDescent="0.25">
      <c r="B196" s="34">
        <v>114088</v>
      </c>
      <c r="C196" s="35">
        <v>18948</v>
      </c>
    </row>
    <row r="197" spans="2:3" x14ac:dyDescent="0.25">
      <c r="B197" s="34">
        <v>114089</v>
      </c>
      <c r="C197" s="35">
        <v>59835.6</v>
      </c>
    </row>
    <row r="198" spans="2:3" x14ac:dyDescent="0.25">
      <c r="B198" s="34">
        <v>114090</v>
      </c>
      <c r="C198" s="35">
        <v>11790</v>
      </c>
    </row>
    <row r="199" spans="2:3" x14ac:dyDescent="0.25">
      <c r="B199" s="34">
        <v>114091</v>
      </c>
      <c r="C199" s="35">
        <v>13620</v>
      </c>
    </row>
    <row r="200" spans="2:3" x14ac:dyDescent="0.25">
      <c r="B200" s="34">
        <v>114092</v>
      </c>
      <c r="C200" s="35">
        <v>32340</v>
      </c>
    </row>
    <row r="201" spans="2:3" x14ac:dyDescent="0.25">
      <c r="B201" s="34">
        <v>114093</v>
      </c>
      <c r="C201" s="35">
        <v>147723.9</v>
      </c>
    </row>
    <row r="202" spans="2:3" x14ac:dyDescent="0.25">
      <c r="B202" s="34">
        <v>114094</v>
      </c>
      <c r="C202" s="35">
        <v>52650</v>
      </c>
    </row>
    <row r="203" spans="2:3" x14ac:dyDescent="0.25">
      <c r="B203" s="34">
        <v>114095</v>
      </c>
      <c r="C203" s="35">
        <v>53760</v>
      </c>
    </row>
    <row r="204" spans="2:3" x14ac:dyDescent="0.25">
      <c r="B204" s="34">
        <v>114096</v>
      </c>
      <c r="C204" s="35">
        <v>15523.2</v>
      </c>
    </row>
    <row r="205" spans="2:3" x14ac:dyDescent="0.25">
      <c r="B205" s="34">
        <v>114097</v>
      </c>
      <c r="C205" s="35">
        <v>30951</v>
      </c>
    </row>
    <row r="206" spans="2:3" x14ac:dyDescent="0.25">
      <c r="B206" s="34">
        <v>114098</v>
      </c>
      <c r="C206" s="35">
        <v>5247</v>
      </c>
    </row>
    <row r="207" spans="2:3" x14ac:dyDescent="0.25">
      <c r="B207" s="34">
        <v>114099</v>
      </c>
      <c r="C207" s="35">
        <v>7387.2</v>
      </c>
    </row>
    <row r="208" spans="2:3" x14ac:dyDescent="0.25">
      <c r="B208" s="34">
        <v>114100</v>
      </c>
      <c r="C208" s="35">
        <v>27432</v>
      </c>
    </row>
    <row r="209" spans="2:3" x14ac:dyDescent="0.25">
      <c r="B209" s="34">
        <v>114101</v>
      </c>
      <c r="C209" s="35">
        <v>13302</v>
      </c>
    </row>
    <row r="210" spans="2:3" x14ac:dyDescent="0.25">
      <c r="B210" s="34">
        <v>114102</v>
      </c>
      <c r="C210" s="35">
        <v>55146</v>
      </c>
    </row>
    <row r="211" spans="2:3" x14ac:dyDescent="0.25">
      <c r="B211" s="34">
        <v>114103</v>
      </c>
      <c r="C211" s="35">
        <v>12753.6</v>
      </c>
    </row>
    <row r="212" spans="2:3" x14ac:dyDescent="0.25">
      <c r="B212" s="34">
        <v>114104</v>
      </c>
      <c r="C212" s="35">
        <v>115489.8</v>
      </c>
    </row>
    <row r="213" spans="2:3" x14ac:dyDescent="0.25">
      <c r="B213" s="34">
        <v>114105</v>
      </c>
      <c r="C213" s="35">
        <v>60555</v>
      </c>
    </row>
    <row r="214" spans="2:3" x14ac:dyDescent="0.25">
      <c r="B214" s="34">
        <v>114106</v>
      </c>
      <c r="C214" s="35">
        <v>12231</v>
      </c>
    </row>
    <row r="215" spans="2:3" x14ac:dyDescent="0.25">
      <c r="B215" s="34">
        <v>114107</v>
      </c>
      <c r="C215" s="35">
        <v>9936</v>
      </c>
    </row>
    <row r="216" spans="2:3" x14ac:dyDescent="0.25">
      <c r="B216" s="34">
        <v>114108</v>
      </c>
      <c r="C216" s="35">
        <v>80520</v>
      </c>
    </row>
    <row r="217" spans="2:3" x14ac:dyDescent="0.25">
      <c r="B217" s="34">
        <v>114109</v>
      </c>
      <c r="C217" s="35">
        <v>16728</v>
      </c>
    </row>
    <row r="218" spans="2:3" x14ac:dyDescent="0.25">
      <c r="B218" s="34">
        <v>114110</v>
      </c>
      <c r="C218" s="35">
        <v>47520</v>
      </c>
    </row>
    <row r="219" spans="2:3" x14ac:dyDescent="0.25">
      <c r="B219" s="34">
        <v>114111</v>
      </c>
      <c r="C219" s="35">
        <v>116730</v>
      </c>
    </row>
    <row r="220" spans="2:3" x14ac:dyDescent="0.25">
      <c r="B220" s="34">
        <v>114112</v>
      </c>
      <c r="C220" s="35">
        <v>49776</v>
      </c>
    </row>
    <row r="221" spans="2:3" x14ac:dyDescent="0.25">
      <c r="B221" s="34">
        <v>114113</v>
      </c>
      <c r="C221" s="35">
        <v>5283</v>
      </c>
    </row>
    <row r="222" spans="2:3" x14ac:dyDescent="0.25">
      <c r="B222" s="34">
        <v>114114</v>
      </c>
      <c r="C222" s="35">
        <v>46161</v>
      </c>
    </row>
    <row r="223" spans="2:3" x14ac:dyDescent="0.25">
      <c r="B223" s="34">
        <v>114115</v>
      </c>
      <c r="C223" s="35">
        <v>4680</v>
      </c>
    </row>
    <row r="224" spans="2:3" x14ac:dyDescent="0.25">
      <c r="B224" s="34">
        <v>114116</v>
      </c>
      <c r="C224" s="35">
        <v>21399</v>
      </c>
    </row>
    <row r="225" spans="2:3" x14ac:dyDescent="0.25">
      <c r="B225" s="34">
        <v>114117</v>
      </c>
      <c r="C225" s="35">
        <v>48278.400000000001</v>
      </c>
    </row>
    <row r="226" spans="2:3" x14ac:dyDescent="0.25">
      <c r="B226" s="34">
        <v>114118</v>
      </c>
      <c r="C226" s="35">
        <v>75540</v>
      </c>
    </row>
    <row r="227" spans="2:3" x14ac:dyDescent="0.25">
      <c r="B227" s="34">
        <v>114119</v>
      </c>
      <c r="C227" s="35">
        <v>6480</v>
      </c>
    </row>
    <row r="228" spans="2:3" x14ac:dyDescent="0.25">
      <c r="B228" s="34">
        <v>114120</v>
      </c>
      <c r="C228" s="35">
        <v>7056</v>
      </c>
    </row>
    <row r="229" spans="2:3" x14ac:dyDescent="0.25">
      <c r="B229" s="34">
        <v>114121</v>
      </c>
      <c r="C229" s="35">
        <v>21528</v>
      </c>
    </row>
    <row r="230" spans="2:3" x14ac:dyDescent="0.25">
      <c r="B230" s="34">
        <v>114122</v>
      </c>
      <c r="C230" s="35">
        <v>28700.1</v>
      </c>
    </row>
    <row r="231" spans="2:3" x14ac:dyDescent="0.25">
      <c r="B231" s="34">
        <v>114123</v>
      </c>
      <c r="C231" s="35">
        <v>54624</v>
      </c>
    </row>
    <row r="232" spans="2:3" x14ac:dyDescent="0.25">
      <c r="B232" s="34">
        <v>114124</v>
      </c>
      <c r="C232" s="35">
        <v>39840</v>
      </c>
    </row>
    <row r="233" spans="2:3" x14ac:dyDescent="0.25">
      <c r="B233" s="34">
        <v>114125</v>
      </c>
      <c r="C233" s="35">
        <v>31104</v>
      </c>
    </row>
    <row r="234" spans="2:3" x14ac:dyDescent="0.25">
      <c r="B234" s="34">
        <v>114126</v>
      </c>
      <c r="C234" s="35">
        <v>6912</v>
      </c>
    </row>
    <row r="235" spans="2:3" x14ac:dyDescent="0.25">
      <c r="B235" s="34">
        <v>114127</v>
      </c>
      <c r="C235" s="35">
        <v>37473</v>
      </c>
    </row>
    <row r="236" spans="2:3" x14ac:dyDescent="0.25">
      <c r="B236" s="34">
        <v>114128</v>
      </c>
      <c r="C236" s="35">
        <v>45155.4</v>
      </c>
    </row>
    <row r="237" spans="2:3" x14ac:dyDescent="0.25">
      <c r="B237" s="34">
        <v>114129</v>
      </c>
      <c r="C237" s="35">
        <v>5414.4</v>
      </c>
    </row>
    <row r="238" spans="2:3" x14ac:dyDescent="0.25">
      <c r="B238" s="34">
        <v>114130</v>
      </c>
      <c r="C238" s="35">
        <v>16740</v>
      </c>
    </row>
    <row r="239" spans="2:3" x14ac:dyDescent="0.25">
      <c r="B239" s="34">
        <v>114131</v>
      </c>
      <c r="C239" s="35">
        <v>14136</v>
      </c>
    </row>
    <row r="240" spans="2:3" x14ac:dyDescent="0.25">
      <c r="B240" s="34">
        <v>114132</v>
      </c>
      <c r="C240" s="35">
        <v>314868</v>
      </c>
    </row>
    <row r="241" spans="2:3" x14ac:dyDescent="0.25">
      <c r="B241" s="34">
        <v>114133</v>
      </c>
      <c r="C241" s="35">
        <v>22680</v>
      </c>
    </row>
    <row r="242" spans="2:3" x14ac:dyDescent="0.25">
      <c r="B242" s="34">
        <v>114134</v>
      </c>
      <c r="C242" s="35">
        <v>44160</v>
      </c>
    </row>
    <row r="243" spans="2:3" x14ac:dyDescent="0.25">
      <c r="B243" s="34">
        <v>114135</v>
      </c>
      <c r="C243" s="35">
        <v>4410</v>
      </c>
    </row>
    <row r="244" spans="2:3" x14ac:dyDescent="0.25">
      <c r="B244" s="34">
        <v>114136</v>
      </c>
      <c r="C244" s="35">
        <v>20064</v>
      </c>
    </row>
    <row r="245" spans="2:3" x14ac:dyDescent="0.25">
      <c r="B245" s="34">
        <v>114137</v>
      </c>
      <c r="C245" s="35">
        <v>11586</v>
      </c>
    </row>
    <row r="246" spans="2:3" x14ac:dyDescent="0.25">
      <c r="B246" s="34">
        <v>114138</v>
      </c>
      <c r="C246" s="35">
        <v>47520</v>
      </c>
    </row>
    <row r="247" spans="2:3" x14ac:dyDescent="0.25">
      <c r="B247" s="34">
        <v>114139</v>
      </c>
      <c r="C247" s="35">
        <v>38160</v>
      </c>
    </row>
    <row r="248" spans="2:3" x14ac:dyDescent="0.25">
      <c r="B248" s="34">
        <v>114140</v>
      </c>
      <c r="C248" s="35">
        <v>26691</v>
      </c>
    </row>
    <row r="249" spans="2:3" x14ac:dyDescent="0.25">
      <c r="B249" s="34">
        <v>114141</v>
      </c>
      <c r="C249" s="35">
        <v>45360</v>
      </c>
    </row>
    <row r="250" spans="2:3" x14ac:dyDescent="0.25">
      <c r="B250" s="34">
        <v>114142</v>
      </c>
      <c r="C250" s="35">
        <v>13176</v>
      </c>
    </row>
    <row r="251" spans="2:3" x14ac:dyDescent="0.25">
      <c r="B251" s="34">
        <v>114143</v>
      </c>
      <c r="C251" s="35">
        <v>94896</v>
      </c>
    </row>
    <row r="252" spans="2:3" x14ac:dyDescent="0.25">
      <c r="B252" s="34">
        <v>114144</v>
      </c>
      <c r="C252" s="35">
        <v>7785</v>
      </c>
    </row>
    <row r="253" spans="2:3" x14ac:dyDescent="0.25">
      <c r="B253" s="34">
        <v>114145</v>
      </c>
      <c r="C253" s="35">
        <v>25536</v>
      </c>
    </row>
    <row r="254" spans="2:3" x14ac:dyDescent="0.25">
      <c r="B254" s="34">
        <v>114146</v>
      </c>
      <c r="C254" s="35">
        <v>18252</v>
      </c>
    </row>
    <row r="255" spans="2:3" x14ac:dyDescent="0.25">
      <c r="B255" s="34">
        <v>114147</v>
      </c>
      <c r="C255" s="35">
        <v>27360</v>
      </c>
    </row>
    <row r="256" spans="2:3" x14ac:dyDescent="0.25">
      <c r="B256" s="34">
        <v>114148</v>
      </c>
      <c r="C256" s="35">
        <v>8340</v>
      </c>
    </row>
    <row r="257" spans="2:3" x14ac:dyDescent="0.25">
      <c r="B257" s="34">
        <v>114149</v>
      </c>
      <c r="C257" s="35">
        <v>5700</v>
      </c>
    </row>
    <row r="258" spans="2:3" x14ac:dyDescent="0.25">
      <c r="B258" s="34">
        <v>114150</v>
      </c>
      <c r="C258" s="35">
        <v>41418</v>
      </c>
    </row>
    <row r="259" spans="2:3" x14ac:dyDescent="0.25">
      <c r="B259" s="34">
        <v>114151</v>
      </c>
      <c r="C259" s="35">
        <v>17250</v>
      </c>
    </row>
    <row r="260" spans="2:3" x14ac:dyDescent="0.25">
      <c r="B260" s="34">
        <v>114152</v>
      </c>
      <c r="C260" s="35">
        <v>42360</v>
      </c>
    </row>
    <row r="261" spans="2:3" x14ac:dyDescent="0.25">
      <c r="B261" s="34">
        <v>114153</v>
      </c>
      <c r="C261" s="35">
        <v>15697.8</v>
      </c>
    </row>
    <row r="262" spans="2:3" x14ac:dyDescent="0.25">
      <c r="B262" s="34">
        <v>114154</v>
      </c>
      <c r="C262" s="35">
        <v>4470</v>
      </c>
    </row>
    <row r="263" spans="2:3" x14ac:dyDescent="0.25">
      <c r="B263" s="34">
        <v>114155</v>
      </c>
      <c r="C263" s="35">
        <v>24489</v>
      </c>
    </row>
    <row r="264" spans="2:3" x14ac:dyDescent="0.25">
      <c r="B264" s="34">
        <v>114156</v>
      </c>
      <c r="C264" s="35">
        <v>61455</v>
      </c>
    </row>
    <row r="265" spans="2:3" x14ac:dyDescent="0.25">
      <c r="B265" s="34">
        <v>114157</v>
      </c>
      <c r="C265" s="35">
        <v>41655</v>
      </c>
    </row>
    <row r="266" spans="2:3" x14ac:dyDescent="0.25">
      <c r="B266" s="34">
        <v>114158</v>
      </c>
      <c r="C266" s="35">
        <v>4437</v>
      </c>
    </row>
    <row r="267" spans="2:3" x14ac:dyDescent="0.25">
      <c r="B267" s="34">
        <v>114159</v>
      </c>
      <c r="C267" s="35">
        <v>12474</v>
      </c>
    </row>
    <row r="268" spans="2:3" x14ac:dyDescent="0.25">
      <c r="B268" s="34">
        <v>114160</v>
      </c>
      <c r="C268" s="35">
        <v>22471.8</v>
      </c>
    </row>
    <row r="269" spans="2:3" x14ac:dyDescent="0.25">
      <c r="B269" s="34">
        <v>114161</v>
      </c>
      <c r="C269" s="35">
        <v>7200</v>
      </c>
    </row>
    <row r="270" spans="2:3" x14ac:dyDescent="0.25">
      <c r="B270" s="34">
        <v>114162</v>
      </c>
      <c r="C270" s="35">
        <v>4104</v>
      </c>
    </row>
    <row r="271" spans="2:3" x14ac:dyDescent="0.25">
      <c r="B271" s="34">
        <v>114163</v>
      </c>
      <c r="C271" s="35">
        <v>141226.20000000001</v>
      </c>
    </row>
    <row r="272" spans="2:3" x14ac:dyDescent="0.25">
      <c r="B272" s="34">
        <v>114164</v>
      </c>
      <c r="C272" s="35">
        <v>76500</v>
      </c>
    </row>
    <row r="273" spans="2:3" x14ac:dyDescent="0.25">
      <c r="B273" s="34">
        <v>114165</v>
      </c>
      <c r="C273" s="35">
        <v>15759</v>
      </c>
    </row>
    <row r="274" spans="2:3" x14ac:dyDescent="0.25">
      <c r="B274" s="34">
        <v>114166</v>
      </c>
      <c r="C274" s="35">
        <v>58260</v>
      </c>
    </row>
    <row r="275" spans="2:3" x14ac:dyDescent="0.25">
      <c r="B275" s="34">
        <v>114167</v>
      </c>
      <c r="C275" s="35">
        <v>258703.5</v>
      </c>
    </row>
    <row r="276" spans="2:3" x14ac:dyDescent="0.25">
      <c r="B276" s="34">
        <v>114168</v>
      </c>
      <c r="C276" s="35">
        <v>297639</v>
      </c>
    </row>
    <row r="277" spans="2:3" x14ac:dyDescent="0.25">
      <c r="B277" s="34">
        <v>114169</v>
      </c>
      <c r="C277" s="35">
        <v>71431.5</v>
      </c>
    </row>
    <row r="278" spans="2:3" x14ac:dyDescent="0.25">
      <c r="B278" s="34">
        <v>114170</v>
      </c>
      <c r="C278" s="35">
        <v>10560</v>
      </c>
    </row>
    <row r="279" spans="2:3" x14ac:dyDescent="0.25">
      <c r="B279" s="34">
        <v>114171</v>
      </c>
      <c r="C279" s="35">
        <v>124501.5</v>
      </c>
    </row>
    <row r="280" spans="2:3" x14ac:dyDescent="0.25">
      <c r="B280" s="34">
        <v>114172</v>
      </c>
      <c r="C280" s="35">
        <v>69426</v>
      </c>
    </row>
    <row r="281" spans="2:3" x14ac:dyDescent="0.25">
      <c r="B281" s="34">
        <v>114173</v>
      </c>
      <c r="C281" s="35">
        <v>6000</v>
      </c>
    </row>
    <row r="282" spans="2:3" x14ac:dyDescent="0.25">
      <c r="B282" s="34">
        <v>114174</v>
      </c>
      <c r="C282" s="35">
        <v>6765</v>
      </c>
    </row>
    <row r="283" spans="2:3" x14ac:dyDescent="0.25">
      <c r="B283" s="34">
        <v>114175</v>
      </c>
      <c r="C283" s="35">
        <v>69547.199999999997</v>
      </c>
    </row>
    <row r="284" spans="2:3" x14ac:dyDescent="0.25">
      <c r="B284" s="34">
        <v>114176</v>
      </c>
      <c r="C284" s="35">
        <v>73329.3</v>
      </c>
    </row>
    <row r="285" spans="2:3" x14ac:dyDescent="0.25">
      <c r="B285" s="34">
        <v>114177</v>
      </c>
      <c r="C285" s="35">
        <v>95779.5</v>
      </c>
    </row>
    <row r="286" spans="2:3" x14ac:dyDescent="0.25">
      <c r="B286" s="34">
        <v>114178</v>
      </c>
      <c r="C286" s="35">
        <v>24552</v>
      </c>
    </row>
    <row r="287" spans="2:3" x14ac:dyDescent="0.25">
      <c r="B287" s="34">
        <v>114179</v>
      </c>
      <c r="C287" s="35">
        <v>34542</v>
      </c>
    </row>
    <row r="288" spans="2:3" x14ac:dyDescent="0.25">
      <c r="B288" s="34">
        <v>114180</v>
      </c>
      <c r="C288" s="35">
        <v>45090</v>
      </c>
    </row>
    <row r="289" spans="2:3" x14ac:dyDescent="0.25">
      <c r="B289" s="34">
        <v>114181</v>
      </c>
      <c r="C289" s="35">
        <v>11766</v>
      </c>
    </row>
    <row r="290" spans="2:3" x14ac:dyDescent="0.25">
      <c r="B290" s="34">
        <v>114182</v>
      </c>
      <c r="C290" s="35">
        <v>28380</v>
      </c>
    </row>
    <row r="291" spans="2:3" x14ac:dyDescent="0.25">
      <c r="B291" s="34">
        <v>114183</v>
      </c>
      <c r="C291" s="35">
        <v>125400</v>
      </c>
    </row>
    <row r="292" spans="2:3" x14ac:dyDescent="0.25">
      <c r="B292" s="34">
        <v>114184</v>
      </c>
      <c r="C292" s="35">
        <v>3300</v>
      </c>
    </row>
    <row r="293" spans="2:3" x14ac:dyDescent="0.25">
      <c r="B293" s="34">
        <v>114185</v>
      </c>
      <c r="C293" s="35">
        <v>23890.5</v>
      </c>
    </row>
    <row r="294" spans="2:3" x14ac:dyDescent="0.25">
      <c r="B294" s="34">
        <v>114186</v>
      </c>
      <c r="C294" s="35">
        <v>66666</v>
      </c>
    </row>
    <row r="295" spans="2:3" x14ac:dyDescent="0.25">
      <c r="B295" s="34">
        <v>114187</v>
      </c>
      <c r="C295" s="35">
        <v>13971</v>
      </c>
    </row>
    <row r="296" spans="2:3" x14ac:dyDescent="0.25">
      <c r="B296" s="34">
        <v>114188</v>
      </c>
      <c r="C296" s="35">
        <v>58225.5</v>
      </c>
    </row>
    <row r="297" spans="2:3" x14ac:dyDescent="0.25">
      <c r="B297" s="34">
        <v>114189</v>
      </c>
      <c r="C297" s="35">
        <v>49350</v>
      </c>
    </row>
    <row r="298" spans="2:3" x14ac:dyDescent="0.25">
      <c r="B298" s="34">
        <v>114190</v>
      </c>
      <c r="C298" s="35">
        <v>54714</v>
      </c>
    </row>
    <row r="299" spans="2:3" x14ac:dyDescent="0.25">
      <c r="B299" s="34">
        <v>114191</v>
      </c>
      <c r="C299" s="35">
        <v>4194</v>
      </c>
    </row>
    <row r="300" spans="2:3" x14ac:dyDescent="0.25">
      <c r="B300" s="34">
        <v>114192</v>
      </c>
      <c r="C300" s="35">
        <v>10665</v>
      </c>
    </row>
    <row r="301" spans="2:3" x14ac:dyDescent="0.25">
      <c r="B301" s="34">
        <v>114193</v>
      </c>
      <c r="C301" s="35">
        <v>305751</v>
      </c>
    </row>
    <row r="302" spans="2:3" x14ac:dyDescent="0.25">
      <c r="B302" s="34">
        <v>114194</v>
      </c>
      <c r="C302" s="35">
        <v>58395.6</v>
      </c>
    </row>
    <row r="303" spans="2:3" x14ac:dyDescent="0.25">
      <c r="B303" s="34">
        <v>114195</v>
      </c>
      <c r="C303" s="35">
        <v>14073.3</v>
      </c>
    </row>
    <row r="304" spans="2:3" x14ac:dyDescent="0.25">
      <c r="B304" s="34">
        <v>114196</v>
      </c>
      <c r="C304" s="35">
        <v>45135</v>
      </c>
    </row>
    <row r="305" spans="2:3" x14ac:dyDescent="0.25">
      <c r="B305" s="34">
        <v>114197</v>
      </c>
      <c r="C305" s="35">
        <v>12516</v>
      </c>
    </row>
    <row r="306" spans="2:3" x14ac:dyDescent="0.25">
      <c r="B306" s="34">
        <v>114198</v>
      </c>
      <c r="C306" s="35">
        <v>6300</v>
      </c>
    </row>
    <row r="307" spans="2:3" x14ac:dyDescent="0.25">
      <c r="B307" s="34">
        <v>114199</v>
      </c>
      <c r="C307" s="35">
        <v>84360</v>
      </c>
    </row>
    <row r="308" spans="2:3" x14ac:dyDescent="0.25">
      <c r="B308" s="34">
        <v>114200</v>
      </c>
      <c r="C308" s="35">
        <v>53784</v>
      </c>
    </row>
    <row r="309" spans="2:3" x14ac:dyDescent="0.25">
      <c r="B309" s="34">
        <v>114201</v>
      </c>
      <c r="C309" s="35">
        <v>7203</v>
      </c>
    </row>
    <row r="310" spans="2:3" x14ac:dyDescent="0.25">
      <c r="B310" s="34">
        <v>114202</v>
      </c>
      <c r="C310" s="35">
        <v>106628.1</v>
      </c>
    </row>
    <row r="311" spans="2:3" x14ac:dyDescent="0.25">
      <c r="B311" s="34">
        <v>114203</v>
      </c>
      <c r="C311" s="35">
        <v>20499</v>
      </c>
    </row>
    <row r="312" spans="2:3" x14ac:dyDescent="0.25">
      <c r="B312" s="34">
        <v>114204</v>
      </c>
      <c r="C312" s="35">
        <v>50319</v>
      </c>
    </row>
    <row r="313" spans="2:3" x14ac:dyDescent="0.25">
      <c r="B313" s="34">
        <v>114205</v>
      </c>
      <c r="C313" s="35">
        <v>26415</v>
      </c>
    </row>
    <row r="314" spans="2:3" x14ac:dyDescent="0.25">
      <c r="B314" s="34">
        <v>114206</v>
      </c>
      <c r="C314" s="35">
        <v>46389</v>
      </c>
    </row>
    <row r="315" spans="2:3" x14ac:dyDescent="0.25">
      <c r="B315" s="34">
        <v>114207</v>
      </c>
      <c r="C315" s="35">
        <v>51855.6</v>
      </c>
    </row>
    <row r="316" spans="2:3" x14ac:dyDescent="0.25">
      <c r="B316" s="34">
        <v>114208</v>
      </c>
      <c r="C316" s="35">
        <v>88332</v>
      </c>
    </row>
    <row r="317" spans="2:3" x14ac:dyDescent="0.25">
      <c r="B317" s="34">
        <v>114209</v>
      </c>
      <c r="C317" s="35">
        <v>25056</v>
      </c>
    </row>
    <row r="318" spans="2:3" x14ac:dyDescent="0.25">
      <c r="B318" s="34">
        <v>114210</v>
      </c>
      <c r="C318" s="35">
        <v>34575</v>
      </c>
    </row>
    <row r="319" spans="2:3" x14ac:dyDescent="0.25">
      <c r="B319" s="34">
        <v>114211</v>
      </c>
      <c r="C319" s="35">
        <v>64287</v>
      </c>
    </row>
    <row r="320" spans="2:3" x14ac:dyDescent="0.25">
      <c r="B320" s="34">
        <v>114212</v>
      </c>
      <c r="C320" s="35">
        <v>15612.3</v>
      </c>
    </row>
    <row r="321" spans="2:3" x14ac:dyDescent="0.25">
      <c r="B321" s="34">
        <v>114213</v>
      </c>
      <c r="C321" s="35">
        <v>32172.6</v>
      </c>
    </row>
    <row r="322" spans="2:3" x14ac:dyDescent="0.25">
      <c r="B322" s="34">
        <v>114214</v>
      </c>
      <c r="C322" s="35">
        <v>85335</v>
      </c>
    </row>
    <row r="323" spans="2:3" x14ac:dyDescent="0.25">
      <c r="B323" s="34">
        <v>114215</v>
      </c>
      <c r="C323" s="35">
        <v>14661</v>
      </c>
    </row>
    <row r="324" spans="2:3" x14ac:dyDescent="0.25">
      <c r="B324" s="34">
        <v>114216</v>
      </c>
      <c r="C324" s="35">
        <v>28950</v>
      </c>
    </row>
    <row r="325" spans="2:3" x14ac:dyDescent="0.25">
      <c r="B325" s="34">
        <v>114217</v>
      </c>
      <c r="C325" s="35">
        <v>37021.5</v>
      </c>
    </row>
    <row r="326" spans="2:3" x14ac:dyDescent="0.25">
      <c r="B326" s="34">
        <v>114218</v>
      </c>
      <c r="C326" s="35">
        <v>19197</v>
      </c>
    </row>
    <row r="327" spans="2:3" x14ac:dyDescent="0.25">
      <c r="B327" s="34">
        <v>114219</v>
      </c>
      <c r="C327" s="35">
        <v>52830</v>
      </c>
    </row>
    <row r="328" spans="2:3" x14ac:dyDescent="0.25">
      <c r="B328" s="34">
        <v>114220</v>
      </c>
      <c r="C328" s="35">
        <v>75570</v>
      </c>
    </row>
    <row r="329" spans="2:3" x14ac:dyDescent="0.25">
      <c r="B329" s="34">
        <v>114221</v>
      </c>
      <c r="C329" s="35">
        <v>4650</v>
      </c>
    </row>
    <row r="330" spans="2:3" x14ac:dyDescent="0.25">
      <c r="B330" s="34">
        <v>114222</v>
      </c>
      <c r="C330" s="35">
        <v>26700</v>
      </c>
    </row>
    <row r="331" spans="2:3" x14ac:dyDescent="0.25">
      <c r="B331" s="34">
        <v>114223</v>
      </c>
      <c r="C331" s="35">
        <v>73957.5</v>
      </c>
    </row>
    <row r="332" spans="2:3" x14ac:dyDescent="0.25">
      <c r="B332" s="34">
        <v>114224</v>
      </c>
      <c r="C332" s="35">
        <v>16517.7</v>
      </c>
    </row>
    <row r="333" spans="2:3" x14ac:dyDescent="0.25">
      <c r="B333" s="34">
        <v>114225</v>
      </c>
      <c r="C333" s="35">
        <v>45032.4</v>
      </c>
    </row>
    <row r="334" spans="2:3" x14ac:dyDescent="0.25">
      <c r="B334" s="34">
        <v>114226</v>
      </c>
      <c r="C334" s="35">
        <v>62460</v>
      </c>
    </row>
    <row r="335" spans="2:3" x14ac:dyDescent="0.25">
      <c r="B335" s="34">
        <v>114227</v>
      </c>
      <c r="C335" s="35">
        <v>22929</v>
      </c>
    </row>
    <row r="336" spans="2:3" x14ac:dyDescent="0.25">
      <c r="B336" s="34">
        <v>114228</v>
      </c>
      <c r="C336" s="35">
        <v>64422</v>
      </c>
    </row>
    <row r="337" spans="2:3" x14ac:dyDescent="0.25">
      <c r="B337" s="34">
        <v>114229</v>
      </c>
      <c r="C337" s="35">
        <v>25153.5</v>
      </c>
    </row>
    <row r="338" spans="2:3" x14ac:dyDescent="0.25">
      <c r="B338" s="34">
        <v>114230</v>
      </c>
      <c r="C338" s="35">
        <v>17070</v>
      </c>
    </row>
    <row r="339" spans="2:3" x14ac:dyDescent="0.25">
      <c r="B339" s="34">
        <v>114231</v>
      </c>
      <c r="C339" s="35">
        <v>14310</v>
      </c>
    </row>
    <row r="340" spans="2:3" x14ac:dyDescent="0.25">
      <c r="B340" s="34">
        <v>114232</v>
      </c>
      <c r="C340" s="35">
        <v>9532.5</v>
      </c>
    </row>
    <row r="341" spans="2:3" x14ac:dyDescent="0.25">
      <c r="B341" s="34">
        <v>114233</v>
      </c>
      <c r="C341" s="35">
        <v>30412.2</v>
      </c>
    </row>
    <row r="342" spans="2:3" x14ac:dyDescent="0.25">
      <c r="B342" s="34">
        <v>114234</v>
      </c>
      <c r="C342" s="35">
        <v>9300</v>
      </c>
    </row>
    <row r="343" spans="2:3" x14ac:dyDescent="0.25">
      <c r="B343" s="34">
        <v>114235</v>
      </c>
      <c r="C343" s="35">
        <v>9900</v>
      </c>
    </row>
    <row r="344" spans="2:3" x14ac:dyDescent="0.25">
      <c r="B344" s="34">
        <v>114236</v>
      </c>
      <c r="C344" s="35">
        <v>67125</v>
      </c>
    </row>
    <row r="345" spans="2:3" x14ac:dyDescent="0.25">
      <c r="B345" s="34">
        <v>114237</v>
      </c>
      <c r="C345" s="35">
        <v>17812.5</v>
      </c>
    </row>
    <row r="346" spans="2:3" x14ac:dyDescent="0.25">
      <c r="B346" s="34">
        <v>114238</v>
      </c>
      <c r="C346" s="35">
        <v>4275</v>
      </c>
    </row>
    <row r="347" spans="2:3" x14ac:dyDescent="0.25">
      <c r="B347" s="34">
        <v>114239</v>
      </c>
      <c r="C347" s="35">
        <v>714</v>
      </c>
    </row>
    <row r="348" spans="2:3" x14ac:dyDescent="0.25">
      <c r="B348" s="34">
        <v>114240</v>
      </c>
      <c r="C348" s="35">
        <v>24221.4</v>
      </c>
    </row>
    <row r="349" spans="2:3" x14ac:dyDescent="0.25">
      <c r="B349" s="34">
        <v>114241</v>
      </c>
      <c r="C349" s="35">
        <v>93600</v>
      </c>
    </row>
    <row r="350" spans="2:3" x14ac:dyDescent="0.25">
      <c r="B350" s="34">
        <v>114242</v>
      </c>
      <c r="C350" s="35">
        <v>2160</v>
      </c>
    </row>
    <row r="351" spans="2:3" x14ac:dyDescent="0.25">
      <c r="B351" s="34">
        <v>114243</v>
      </c>
      <c r="C351" s="35">
        <v>33030</v>
      </c>
    </row>
    <row r="352" spans="2:3" x14ac:dyDescent="0.25">
      <c r="B352" s="34">
        <v>114244</v>
      </c>
      <c r="C352" s="35">
        <v>24375</v>
      </c>
    </row>
    <row r="353" spans="2:3" x14ac:dyDescent="0.25">
      <c r="B353" s="34">
        <v>114245</v>
      </c>
      <c r="C353" s="35">
        <v>15493.8</v>
      </c>
    </row>
    <row r="354" spans="2:3" x14ac:dyDescent="0.25">
      <c r="B354" s="34">
        <v>114246</v>
      </c>
      <c r="C354" s="35">
        <v>59832</v>
      </c>
    </row>
    <row r="355" spans="2:3" x14ac:dyDescent="0.25">
      <c r="B355" s="34">
        <v>114247</v>
      </c>
      <c r="C355" s="35">
        <v>16965</v>
      </c>
    </row>
    <row r="356" spans="2:3" x14ac:dyDescent="0.25">
      <c r="B356" s="34">
        <v>114248</v>
      </c>
      <c r="C356" s="35">
        <v>141750</v>
      </c>
    </row>
    <row r="357" spans="2:3" x14ac:dyDescent="0.25">
      <c r="B357" s="34">
        <v>114249</v>
      </c>
      <c r="C357" s="35">
        <v>35426.400000000001</v>
      </c>
    </row>
    <row r="358" spans="2:3" x14ac:dyDescent="0.25">
      <c r="B358" s="34">
        <v>114250</v>
      </c>
      <c r="C358" s="35">
        <v>21542.400000000001</v>
      </c>
    </row>
    <row r="359" spans="2:3" x14ac:dyDescent="0.25">
      <c r="B359" s="34">
        <v>114251</v>
      </c>
      <c r="C359" s="35">
        <v>71655</v>
      </c>
    </row>
    <row r="360" spans="2:3" x14ac:dyDescent="0.25">
      <c r="B360" s="34">
        <v>114252</v>
      </c>
      <c r="C360" s="35">
        <v>14790</v>
      </c>
    </row>
    <row r="361" spans="2:3" x14ac:dyDescent="0.25">
      <c r="B361" s="34">
        <v>114253</v>
      </c>
      <c r="C361" s="35">
        <v>14394</v>
      </c>
    </row>
    <row r="362" spans="2:3" x14ac:dyDescent="0.25">
      <c r="B362" s="34">
        <v>114254</v>
      </c>
      <c r="C362" s="35">
        <v>68550</v>
      </c>
    </row>
    <row r="363" spans="2:3" x14ac:dyDescent="0.25">
      <c r="B363" s="34">
        <v>114255</v>
      </c>
      <c r="C363" s="35">
        <v>1462.5</v>
      </c>
    </row>
    <row r="364" spans="2:3" x14ac:dyDescent="0.25">
      <c r="B364" s="34">
        <v>114256</v>
      </c>
      <c r="C364" s="35">
        <v>44490</v>
      </c>
    </row>
    <row r="365" spans="2:3" x14ac:dyDescent="0.25">
      <c r="B365" s="34">
        <v>114257</v>
      </c>
      <c r="C365" s="35">
        <v>6925.5</v>
      </c>
    </row>
    <row r="366" spans="2:3" x14ac:dyDescent="0.25">
      <c r="B366" s="34">
        <v>114258</v>
      </c>
      <c r="C366" s="35">
        <v>123290.7</v>
      </c>
    </row>
    <row r="367" spans="2:3" x14ac:dyDescent="0.25">
      <c r="B367" s="34">
        <v>114259</v>
      </c>
      <c r="C367" s="35">
        <v>33912</v>
      </c>
    </row>
    <row r="368" spans="2:3" x14ac:dyDescent="0.25">
      <c r="B368" s="34">
        <v>114260</v>
      </c>
      <c r="C368" s="35">
        <v>194262</v>
      </c>
    </row>
    <row r="369" spans="2:3" x14ac:dyDescent="0.25">
      <c r="B369" s="34">
        <v>114261</v>
      </c>
      <c r="C369" s="35">
        <v>31920</v>
      </c>
    </row>
    <row r="370" spans="2:3" x14ac:dyDescent="0.25">
      <c r="B370" s="34">
        <v>114262</v>
      </c>
      <c r="C370" s="35">
        <v>12720</v>
      </c>
    </row>
    <row r="371" spans="2:3" x14ac:dyDescent="0.25">
      <c r="B371" s="34">
        <v>114263</v>
      </c>
      <c r="C371" s="35">
        <v>8977.5</v>
      </c>
    </row>
    <row r="372" spans="2:3" x14ac:dyDescent="0.25">
      <c r="B372" s="34">
        <v>114264</v>
      </c>
      <c r="C372" s="35">
        <v>24240</v>
      </c>
    </row>
    <row r="373" spans="2:3" x14ac:dyDescent="0.25">
      <c r="B373" s="34">
        <v>114265</v>
      </c>
      <c r="C373" s="35">
        <v>191250</v>
      </c>
    </row>
    <row r="374" spans="2:3" x14ac:dyDescent="0.25">
      <c r="B374" s="34">
        <v>114266</v>
      </c>
      <c r="C374" s="35">
        <v>10596</v>
      </c>
    </row>
    <row r="375" spans="2:3" x14ac:dyDescent="0.25">
      <c r="B375" s="34">
        <v>114267</v>
      </c>
      <c r="C375" s="35">
        <v>13920</v>
      </c>
    </row>
    <row r="376" spans="2:3" x14ac:dyDescent="0.25">
      <c r="B376" s="34">
        <v>114268</v>
      </c>
      <c r="C376" s="35">
        <v>3600</v>
      </c>
    </row>
    <row r="377" spans="2:3" x14ac:dyDescent="0.25">
      <c r="B377" s="34">
        <v>114269</v>
      </c>
      <c r="C377" s="35">
        <v>144209.70000000001</v>
      </c>
    </row>
    <row r="378" spans="2:3" x14ac:dyDescent="0.25">
      <c r="B378" s="34">
        <v>114270</v>
      </c>
      <c r="C378" s="35">
        <v>42075</v>
      </c>
    </row>
    <row r="379" spans="2:3" x14ac:dyDescent="0.25">
      <c r="B379" s="34">
        <v>114271</v>
      </c>
      <c r="C379" s="35">
        <v>80925</v>
      </c>
    </row>
    <row r="380" spans="2:3" x14ac:dyDescent="0.25">
      <c r="B380" s="34">
        <v>114272</v>
      </c>
      <c r="C380" s="35">
        <v>37800</v>
      </c>
    </row>
    <row r="381" spans="2:3" x14ac:dyDescent="0.25">
      <c r="B381" s="34">
        <v>114273</v>
      </c>
      <c r="C381" s="35">
        <v>1725</v>
      </c>
    </row>
    <row r="382" spans="2:3" x14ac:dyDescent="0.25">
      <c r="B382" s="34">
        <v>114274</v>
      </c>
      <c r="C382" s="35">
        <v>22755</v>
      </c>
    </row>
    <row r="383" spans="2:3" x14ac:dyDescent="0.25">
      <c r="B383" s="34">
        <v>114275</v>
      </c>
      <c r="C383" s="35">
        <v>16800</v>
      </c>
    </row>
    <row r="384" spans="2:3" x14ac:dyDescent="0.25">
      <c r="B384" s="34">
        <v>114276</v>
      </c>
      <c r="C384" s="35">
        <v>40108.5</v>
      </c>
    </row>
    <row r="385" spans="2:3" x14ac:dyDescent="0.25">
      <c r="B385" s="34">
        <v>114277</v>
      </c>
      <c r="C385" s="35">
        <v>41797.199999999997</v>
      </c>
    </row>
    <row r="386" spans="2:3" x14ac:dyDescent="0.25">
      <c r="B386" s="34">
        <v>114278</v>
      </c>
      <c r="C386" s="35">
        <v>14392.5</v>
      </c>
    </row>
    <row r="387" spans="2:3" x14ac:dyDescent="0.25">
      <c r="B387" s="34">
        <v>114279</v>
      </c>
      <c r="C387" s="35">
        <v>45108</v>
      </c>
    </row>
    <row r="388" spans="2:3" x14ac:dyDescent="0.25">
      <c r="B388" s="34">
        <v>114280</v>
      </c>
      <c r="C388" s="35">
        <v>35572.5</v>
      </c>
    </row>
    <row r="389" spans="2:3" x14ac:dyDescent="0.25">
      <c r="B389" s="34">
        <v>114281</v>
      </c>
      <c r="C389" s="35">
        <v>13500</v>
      </c>
    </row>
    <row r="390" spans="2:3" x14ac:dyDescent="0.25">
      <c r="B390" s="34">
        <v>114282</v>
      </c>
      <c r="C390" s="35">
        <v>83251.5</v>
      </c>
    </row>
    <row r="391" spans="2:3" x14ac:dyDescent="0.25">
      <c r="B391" s="34">
        <v>114283</v>
      </c>
      <c r="C391" s="35">
        <v>27108</v>
      </c>
    </row>
    <row r="392" spans="2:3" x14ac:dyDescent="0.25">
      <c r="B392" s="34">
        <v>114284</v>
      </c>
      <c r="C392" s="35">
        <v>1674</v>
      </c>
    </row>
    <row r="393" spans="2:3" x14ac:dyDescent="0.25">
      <c r="B393" s="34">
        <v>114285</v>
      </c>
      <c r="C393" s="35">
        <v>17670</v>
      </c>
    </row>
    <row r="394" spans="2:3" x14ac:dyDescent="0.25">
      <c r="B394" s="34">
        <v>114286</v>
      </c>
      <c r="C394" s="35">
        <v>165317.70000000001</v>
      </c>
    </row>
    <row r="395" spans="2:3" x14ac:dyDescent="0.25">
      <c r="B395" s="34">
        <v>114287</v>
      </c>
      <c r="C395" s="35">
        <v>149565</v>
      </c>
    </row>
    <row r="396" spans="2:3" x14ac:dyDescent="0.25">
      <c r="B396" s="34">
        <v>114288</v>
      </c>
      <c r="C396" s="35">
        <v>39786.6</v>
      </c>
    </row>
    <row r="397" spans="2:3" x14ac:dyDescent="0.25">
      <c r="B397" s="34">
        <v>114289</v>
      </c>
      <c r="C397" s="35">
        <v>18885</v>
      </c>
    </row>
    <row r="398" spans="2:3" x14ac:dyDescent="0.25">
      <c r="B398" s="34">
        <v>114290</v>
      </c>
      <c r="C398" s="35">
        <v>82858.2</v>
      </c>
    </row>
    <row r="399" spans="2:3" x14ac:dyDescent="0.25">
      <c r="B399" s="34">
        <v>114291</v>
      </c>
      <c r="C399" s="35">
        <v>81601.5</v>
      </c>
    </row>
    <row r="400" spans="2:3" x14ac:dyDescent="0.25">
      <c r="B400" s="34">
        <v>114292</v>
      </c>
      <c r="C400" s="35">
        <v>15000</v>
      </c>
    </row>
    <row r="401" spans="2:3" x14ac:dyDescent="0.25">
      <c r="B401" s="34">
        <v>114293</v>
      </c>
      <c r="C401" s="35">
        <v>21262.5</v>
      </c>
    </row>
    <row r="402" spans="2:3" x14ac:dyDescent="0.25">
      <c r="B402" s="34">
        <v>114294</v>
      </c>
      <c r="C402" s="35">
        <v>61620</v>
      </c>
    </row>
    <row r="403" spans="2:3" x14ac:dyDescent="0.25">
      <c r="B403" s="34">
        <v>114295</v>
      </c>
      <c r="C403" s="35">
        <v>20880</v>
      </c>
    </row>
    <row r="404" spans="2:3" x14ac:dyDescent="0.25">
      <c r="B404" s="34">
        <v>114296</v>
      </c>
      <c r="C404" s="35">
        <v>24435</v>
      </c>
    </row>
    <row r="405" spans="2:3" x14ac:dyDescent="0.25">
      <c r="B405" s="34">
        <v>114297</v>
      </c>
      <c r="C405" s="35">
        <v>41154</v>
      </c>
    </row>
    <row r="406" spans="2:3" x14ac:dyDescent="0.25">
      <c r="B406" s="34">
        <v>114298</v>
      </c>
      <c r="C406" s="35">
        <v>46050</v>
      </c>
    </row>
    <row r="407" spans="2:3" x14ac:dyDescent="0.25">
      <c r="B407" s="34">
        <v>114299</v>
      </c>
      <c r="C407" s="35">
        <v>43380</v>
      </c>
    </row>
    <row r="408" spans="2:3" x14ac:dyDescent="0.25">
      <c r="B408" s="34">
        <v>114300</v>
      </c>
      <c r="C408" s="35">
        <v>19080</v>
      </c>
    </row>
    <row r="409" spans="2:3" x14ac:dyDescent="0.25">
      <c r="B409" s="34">
        <v>114301</v>
      </c>
      <c r="C409" s="35">
        <v>11171.1</v>
      </c>
    </row>
    <row r="410" spans="2:3" x14ac:dyDescent="0.25">
      <c r="B410" s="34">
        <v>114302</v>
      </c>
      <c r="C410" s="35">
        <v>43020</v>
      </c>
    </row>
    <row r="411" spans="2:3" x14ac:dyDescent="0.25">
      <c r="B411" s="34">
        <v>114303</v>
      </c>
      <c r="C411" s="35">
        <v>53376</v>
      </c>
    </row>
    <row r="412" spans="2:3" x14ac:dyDescent="0.25">
      <c r="B412" s="34">
        <v>114304</v>
      </c>
      <c r="C412" s="35">
        <v>11934</v>
      </c>
    </row>
    <row r="413" spans="2:3" x14ac:dyDescent="0.25">
      <c r="B413" s="34">
        <v>114305</v>
      </c>
      <c r="C413" s="35">
        <v>9565.2000000000007</v>
      </c>
    </row>
    <row r="414" spans="2:3" x14ac:dyDescent="0.25">
      <c r="B414" s="34">
        <v>114306</v>
      </c>
      <c r="C414" s="35">
        <v>32494.5</v>
      </c>
    </row>
    <row r="415" spans="2:3" x14ac:dyDescent="0.25">
      <c r="B415" s="34">
        <v>114307</v>
      </c>
      <c r="C415" s="35">
        <v>18054.900000000001</v>
      </c>
    </row>
    <row r="416" spans="2:3" x14ac:dyDescent="0.25">
      <c r="B416" s="34">
        <v>114308</v>
      </c>
      <c r="C416" s="35">
        <v>4632</v>
      </c>
    </row>
    <row r="417" spans="2:3" x14ac:dyDescent="0.25">
      <c r="B417" s="34">
        <v>114309</v>
      </c>
      <c r="C417" s="35">
        <v>18126.3</v>
      </c>
    </row>
    <row r="418" spans="2:3" x14ac:dyDescent="0.25">
      <c r="B418" s="34">
        <v>114310</v>
      </c>
      <c r="C418" s="35">
        <v>131148</v>
      </c>
    </row>
    <row r="419" spans="2:3" x14ac:dyDescent="0.25">
      <c r="B419" s="34">
        <v>114311</v>
      </c>
      <c r="C419" s="35">
        <v>133938</v>
      </c>
    </row>
    <row r="420" spans="2:3" x14ac:dyDescent="0.25">
      <c r="B420" s="34">
        <v>114312</v>
      </c>
      <c r="C420" s="35">
        <v>36810.6</v>
      </c>
    </row>
    <row r="421" spans="2:3" x14ac:dyDescent="0.25">
      <c r="B421" s="34">
        <v>114313</v>
      </c>
      <c r="C421" s="35">
        <v>51030</v>
      </c>
    </row>
    <row r="422" spans="2:3" x14ac:dyDescent="0.25">
      <c r="B422" s="34">
        <v>114314</v>
      </c>
      <c r="C422" s="35">
        <v>16878</v>
      </c>
    </row>
    <row r="423" spans="2:3" x14ac:dyDescent="0.25">
      <c r="B423" s="34">
        <v>114315</v>
      </c>
      <c r="C423" s="35">
        <v>3750</v>
      </c>
    </row>
    <row r="424" spans="2:3" x14ac:dyDescent="0.25">
      <c r="B424" s="34">
        <v>114316</v>
      </c>
      <c r="C424" s="35">
        <v>57912</v>
      </c>
    </row>
    <row r="425" spans="2:3" x14ac:dyDescent="0.25">
      <c r="B425" s="34">
        <v>114317</v>
      </c>
      <c r="C425" s="35">
        <v>38651.699999999997</v>
      </c>
    </row>
    <row r="426" spans="2:3" x14ac:dyDescent="0.25">
      <c r="B426" s="34">
        <v>114318</v>
      </c>
      <c r="C426" s="35">
        <v>38850</v>
      </c>
    </row>
    <row r="427" spans="2:3" x14ac:dyDescent="0.25">
      <c r="B427" s="34">
        <v>114319</v>
      </c>
      <c r="C427" s="35">
        <v>140008.20000000001</v>
      </c>
    </row>
    <row r="428" spans="2:3" x14ac:dyDescent="0.25">
      <c r="B428" s="34">
        <v>114320</v>
      </c>
      <c r="C428" s="35">
        <v>46104</v>
      </c>
    </row>
    <row r="429" spans="2:3" x14ac:dyDescent="0.25">
      <c r="B429" s="34">
        <v>114321</v>
      </c>
      <c r="C429" s="35">
        <v>18758.099999999999</v>
      </c>
    </row>
    <row r="430" spans="2:3" x14ac:dyDescent="0.25">
      <c r="B430" s="34">
        <v>114322</v>
      </c>
      <c r="C430" s="35">
        <v>17100</v>
      </c>
    </row>
    <row r="431" spans="2:3" x14ac:dyDescent="0.25">
      <c r="B431" s="34">
        <v>114323</v>
      </c>
      <c r="C431" s="35">
        <v>69052.5</v>
      </c>
    </row>
    <row r="432" spans="2:3" x14ac:dyDescent="0.25">
      <c r="B432" s="34">
        <v>114324</v>
      </c>
      <c r="C432" s="35">
        <v>27603</v>
      </c>
    </row>
    <row r="433" spans="2:3" x14ac:dyDescent="0.25">
      <c r="B433" s="34">
        <v>114325</v>
      </c>
      <c r="C433" s="35">
        <v>114457.5</v>
      </c>
    </row>
    <row r="434" spans="2:3" x14ac:dyDescent="0.25">
      <c r="B434" s="34">
        <v>114326</v>
      </c>
      <c r="C434" s="35">
        <v>12370.5</v>
      </c>
    </row>
    <row r="435" spans="2:3" x14ac:dyDescent="0.25">
      <c r="B435" s="34">
        <v>114327</v>
      </c>
      <c r="C435" s="35">
        <v>1350</v>
      </c>
    </row>
    <row r="436" spans="2:3" x14ac:dyDescent="0.25">
      <c r="B436" s="34">
        <v>114328</v>
      </c>
      <c r="C436" s="35">
        <v>42690</v>
      </c>
    </row>
    <row r="437" spans="2:3" x14ac:dyDescent="0.25">
      <c r="B437" s="34">
        <v>114329</v>
      </c>
      <c r="C437" s="35">
        <v>16045.5</v>
      </c>
    </row>
    <row r="438" spans="2:3" x14ac:dyDescent="0.25">
      <c r="B438" s="34">
        <v>114330</v>
      </c>
      <c r="C438" s="35">
        <v>24400.799999999999</v>
      </c>
    </row>
    <row r="439" spans="2:3" x14ac:dyDescent="0.25">
      <c r="B439" s="34">
        <v>114331</v>
      </c>
      <c r="C439" s="35">
        <v>157695</v>
      </c>
    </row>
    <row r="440" spans="2:3" x14ac:dyDescent="0.25">
      <c r="B440" s="34">
        <v>114332</v>
      </c>
      <c r="C440" s="35">
        <v>19800</v>
      </c>
    </row>
    <row r="441" spans="2:3" x14ac:dyDescent="0.25">
      <c r="B441" s="34">
        <v>114333</v>
      </c>
      <c r="C441" s="35">
        <v>37856.400000000001</v>
      </c>
    </row>
    <row r="442" spans="2:3" x14ac:dyDescent="0.25">
      <c r="B442" s="34">
        <v>114334</v>
      </c>
      <c r="C442" s="35">
        <v>38622</v>
      </c>
    </row>
    <row r="443" spans="2:3" x14ac:dyDescent="0.25">
      <c r="B443" s="34">
        <v>114335</v>
      </c>
      <c r="C443" s="35">
        <v>11265</v>
      </c>
    </row>
    <row r="444" spans="2:3" x14ac:dyDescent="0.25">
      <c r="B444" s="34">
        <v>114336</v>
      </c>
      <c r="C444" s="35">
        <v>1890</v>
      </c>
    </row>
    <row r="445" spans="2:3" x14ac:dyDescent="0.25">
      <c r="B445" s="34">
        <v>114337</v>
      </c>
      <c r="C445" s="35">
        <v>53040</v>
      </c>
    </row>
    <row r="446" spans="2:3" x14ac:dyDescent="0.25">
      <c r="B446" s="34">
        <v>114338</v>
      </c>
      <c r="C446" s="35">
        <v>24033</v>
      </c>
    </row>
    <row r="447" spans="2:3" x14ac:dyDescent="0.25">
      <c r="B447" s="34">
        <v>114339</v>
      </c>
      <c r="C447" s="35">
        <v>42133.5</v>
      </c>
    </row>
    <row r="448" spans="2:3" x14ac:dyDescent="0.25">
      <c r="B448" s="34">
        <v>114340</v>
      </c>
      <c r="C448" s="35">
        <v>148827</v>
      </c>
    </row>
    <row r="449" spans="2:3" x14ac:dyDescent="0.25">
      <c r="B449" s="34">
        <v>114341</v>
      </c>
      <c r="C449" s="35">
        <v>94818</v>
      </c>
    </row>
    <row r="450" spans="2:3" x14ac:dyDescent="0.25">
      <c r="B450" s="34">
        <v>114342</v>
      </c>
      <c r="C450" s="35">
        <v>14175</v>
      </c>
    </row>
    <row r="451" spans="2:3" x14ac:dyDescent="0.25">
      <c r="B451" s="34">
        <v>114343</v>
      </c>
      <c r="C451" s="35">
        <v>25875</v>
      </c>
    </row>
    <row r="452" spans="2:3" x14ac:dyDescent="0.25">
      <c r="B452" s="34">
        <v>114344</v>
      </c>
      <c r="C452" s="35">
        <v>304944</v>
      </c>
    </row>
    <row r="453" spans="2:3" x14ac:dyDescent="0.25">
      <c r="B453" s="34">
        <v>114345</v>
      </c>
      <c r="C453" s="35">
        <v>26340</v>
      </c>
    </row>
    <row r="454" spans="2:3" x14ac:dyDescent="0.25">
      <c r="B454" s="34">
        <v>114346</v>
      </c>
      <c r="C454" s="35">
        <v>62136</v>
      </c>
    </row>
    <row r="455" spans="2:3" x14ac:dyDescent="0.25">
      <c r="B455" s="34">
        <v>114347</v>
      </c>
      <c r="C455" s="35">
        <v>144750</v>
      </c>
    </row>
    <row r="456" spans="2:3" x14ac:dyDescent="0.25">
      <c r="B456" s="34">
        <v>114348</v>
      </c>
      <c r="C456" s="35">
        <v>19260</v>
      </c>
    </row>
    <row r="457" spans="2:3" x14ac:dyDescent="0.25">
      <c r="B457" s="34">
        <v>114349</v>
      </c>
      <c r="C457" s="35">
        <v>29880</v>
      </c>
    </row>
    <row r="458" spans="2:3" x14ac:dyDescent="0.25">
      <c r="B458" s="34">
        <v>114350</v>
      </c>
      <c r="C458" s="35">
        <v>24162.9</v>
      </c>
    </row>
    <row r="459" spans="2:3" x14ac:dyDescent="0.25">
      <c r="B459" s="34">
        <v>114351</v>
      </c>
      <c r="C459" s="35">
        <v>103093.5</v>
      </c>
    </row>
    <row r="460" spans="2:3" x14ac:dyDescent="0.25">
      <c r="B460" s="34">
        <v>114352</v>
      </c>
      <c r="C460" s="35">
        <v>3420</v>
      </c>
    </row>
    <row r="461" spans="2:3" x14ac:dyDescent="0.25">
      <c r="B461" s="34">
        <v>114353</v>
      </c>
      <c r="C461" s="35">
        <v>49152</v>
      </c>
    </row>
    <row r="462" spans="2:3" x14ac:dyDescent="0.25">
      <c r="B462" s="34">
        <v>114354</v>
      </c>
      <c r="C462" s="35">
        <v>85935</v>
      </c>
    </row>
    <row r="463" spans="2:3" x14ac:dyDescent="0.25">
      <c r="B463" s="34">
        <v>114355</v>
      </c>
      <c r="C463" s="35">
        <v>9900</v>
      </c>
    </row>
    <row r="464" spans="2:3" x14ac:dyDescent="0.25">
      <c r="B464" s="34">
        <v>114356</v>
      </c>
      <c r="C464" s="35">
        <v>76350</v>
      </c>
    </row>
    <row r="465" spans="2:3" x14ac:dyDescent="0.25">
      <c r="B465" s="34">
        <v>114357</v>
      </c>
      <c r="C465" s="35">
        <v>17865</v>
      </c>
    </row>
    <row r="466" spans="2:3" x14ac:dyDescent="0.25">
      <c r="B466" s="34">
        <v>114358</v>
      </c>
      <c r="C466" s="35">
        <v>11340</v>
      </c>
    </row>
    <row r="467" spans="2:3" x14ac:dyDescent="0.25">
      <c r="B467" s="34">
        <v>114359</v>
      </c>
      <c r="C467" s="35">
        <v>56790</v>
      </c>
    </row>
    <row r="468" spans="2:3" x14ac:dyDescent="0.25">
      <c r="B468" s="34">
        <v>114360</v>
      </c>
      <c r="C468" s="35">
        <v>49230</v>
      </c>
    </row>
    <row r="469" spans="2:3" x14ac:dyDescent="0.25">
      <c r="B469" s="34">
        <v>114361</v>
      </c>
      <c r="C469" s="35">
        <v>5412</v>
      </c>
    </row>
    <row r="470" spans="2:3" x14ac:dyDescent="0.25">
      <c r="B470" s="34">
        <v>114362</v>
      </c>
      <c r="C470" s="35">
        <v>102720</v>
      </c>
    </row>
    <row r="471" spans="2:3" x14ac:dyDescent="0.25">
      <c r="B471" s="34">
        <v>114363</v>
      </c>
      <c r="C471" s="35">
        <v>2805</v>
      </c>
    </row>
    <row r="472" spans="2:3" x14ac:dyDescent="0.25">
      <c r="B472" s="34">
        <v>114364</v>
      </c>
      <c r="C472" s="35">
        <v>133551</v>
      </c>
    </row>
    <row r="473" spans="2:3" x14ac:dyDescent="0.25">
      <c r="B473" s="34">
        <v>114365</v>
      </c>
      <c r="C473" s="35">
        <v>37004.400000000001</v>
      </c>
    </row>
    <row r="474" spans="2:3" x14ac:dyDescent="0.25">
      <c r="B474" s="34">
        <v>114366</v>
      </c>
      <c r="C474" s="35">
        <v>84837</v>
      </c>
    </row>
    <row r="475" spans="2:3" x14ac:dyDescent="0.25">
      <c r="B475" s="34">
        <v>114367</v>
      </c>
      <c r="C475" s="35">
        <v>66172.5</v>
      </c>
    </row>
    <row r="476" spans="2:3" x14ac:dyDescent="0.25">
      <c r="B476" s="34">
        <v>114368</v>
      </c>
      <c r="C476" s="35">
        <v>38880</v>
      </c>
    </row>
    <row r="477" spans="2:3" x14ac:dyDescent="0.25">
      <c r="B477" s="34">
        <v>114369</v>
      </c>
      <c r="C477" s="35">
        <v>21180</v>
      </c>
    </row>
    <row r="478" spans="2:3" x14ac:dyDescent="0.25">
      <c r="B478" s="34">
        <v>114370</v>
      </c>
      <c r="C478" s="35">
        <v>38122.5</v>
      </c>
    </row>
    <row r="479" spans="2:3" x14ac:dyDescent="0.25">
      <c r="B479" s="34">
        <v>114371</v>
      </c>
      <c r="C479" s="35">
        <v>103890</v>
      </c>
    </row>
    <row r="480" spans="2:3" x14ac:dyDescent="0.25">
      <c r="B480" s="34">
        <v>114372</v>
      </c>
      <c r="C480" s="35">
        <v>25327.5</v>
      </c>
    </row>
    <row r="481" spans="2:3" x14ac:dyDescent="0.25">
      <c r="B481" s="34">
        <v>114373</v>
      </c>
      <c r="C481" s="35">
        <v>16500</v>
      </c>
    </row>
    <row r="482" spans="2:3" x14ac:dyDescent="0.25">
      <c r="B482" s="34">
        <v>114374</v>
      </c>
      <c r="C482" s="35">
        <v>27716.1</v>
      </c>
    </row>
    <row r="483" spans="2:3" x14ac:dyDescent="0.25">
      <c r="B483" s="34">
        <v>114375</v>
      </c>
      <c r="C483" s="35">
        <v>47100</v>
      </c>
    </row>
    <row r="484" spans="2:3" x14ac:dyDescent="0.25">
      <c r="B484" s="34">
        <v>114376</v>
      </c>
      <c r="C484" s="35">
        <v>14053.5</v>
      </c>
    </row>
    <row r="485" spans="2:3" x14ac:dyDescent="0.25">
      <c r="B485" s="34">
        <v>114377</v>
      </c>
      <c r="C485" s="35">
        <v>19155</v>
      </c>
    </row>
    <row r="486" spans="2:3" x14ac:dyDescent="0.25">
      <c r="B486" s="34">
        <v>114378</v>
      </c>
      <c r="C486" s="35">
        <v>8634</v>
      </c>
    </row>
    <row r="487" spans="2:3" x14ac:dyDescent="0.25">
      <c r="B487" s="34">
        <v>114379</v>
      </c>
      <c r="C487" s="35">
        <v>19650</v>
      </c>
    </row>
    <row r="488" spans="2:3" x14ac:dyDescent="0.25">
      <c r="B488" s="34">
        <v>114380</v>
      </c>
      <c r="C488" s="35">
        <v>48735</v>
      </c>
    </row>
    <row r="489" spans="2:3" x14ac:dyDescent="0.25">
      <c r="B489" s="34">
        <v>114381</v>
      </c>
      <c r="C489" s="35">
        <v>38902.5</v>
      </c>
    </row>
    <row r="490" spans="2:3" x14ac:dyDescent="0.25">
      <c r="B490" s="34">
        <v>114382</v>
      </c>
      <c r="C490" s="35">
        <v>55500</v>
      </c>
    </row>
    <row r="491" spans="2:3" x14ac:dyDescent="0.25">
      <c r="B491" s="34">
        <v>114383</v>
      </c>
      <c r="C491" s="35">
        <v>14527.5</v>
      </c>
    </row>
    <row r="492" spans="2:3" x14ac:dyDescent="0.25">
      <c r="B492" s="34">
        <v>114384</v>
      </c>
      <c r="C492" s="35">
        <v>56715</v>
      </c>
    </row>
    <row r="493" spans="2:3" x14ac:dyDescent="0.25">
      <c r="B493" s="34">
        <v>114385</v>
      </c>
      <c r="C493" s="35">
        <v>10800</v>
      </c>
    </row>
    <row r="494" spans="2:3" x14ac:dyDescent="0.25">
      <c r="B494" s="34">
        <v>114386</v>
      </c>
      <c r="C494" s="35">
        <v>43770</v>
      </c>
    </row>
    <row r="495" spans="2:3" x14ac:dyDescent="0.25">
      <c r="B495" s="34">
        <v>114387</v>
      </c>
      <c r="C495" s="35">
        <v>44950.5</v>
      </c>
    </row>
    <row r="496" spans="2:3" x14ac:dyDescent="0.25">
      <c r="B496" s="34">
        <v>114388</v>
      </c>
      <c r="C496" s="35">
        <v>16092</v>
      </c>
    </row>
    <row r="497" spans="2:3" x14ac:dyDescent="0.25">
      <c r="B497" s="34">
        <v>114389</v>
      </c>
      <c r="C497" s="35">
        <v>29910</v>
      </c>
    </row>
    <row r="498" spans="2:3" x14ac:dyDescent="0.25">
      <c r="B498" s="34">
        <v>114390</v>
      </c>
      <c r="C498" s="35">
        <v>4194</v>
      </c>
    </row>
    <row r="499" spans="2:3" x14ac:dyDescent="0.25">
      <c r="B499" s="34">
        <v>114391</v>
      </c>
      <c r="C499" s="35">
        <v>1570.5</v>
      </c>
    </row>
    <row r="500" spans="2:3" x14ac:dyDescent="0.25">
      <c r="B500" s="34">
        <v>114392</v>
      </c>
      <c r="C500" s="35">
        <v>7200</v>
      </c>
    </row>
    <row r="501" spans="2:3" x14ac:dyDescent="0.25">
      <c r="B501" s="34">
        <v>114393</v>
      </c>
      <c r="C501" s="35">
        <v>42480</v>
      </c>
    </row>
    <row r="502" spans="2:3" x14ac:dyDescent="0.25">
      <c r="B502" s="34">
        <v>114394</v>
      </c>
      <c r="C502" s="35">
        <v>6840</v>
      </c>
    </row>
    <row r="503" spans="2:3" x14ac:dyDescent="0.25">
      <c r="B503" s="34">
        <v>114395</v>
      </c>
      <c r="C503" s="35">
        <v>93540</v>
      </c>
    </row>
    <row r="504" spans="2:3" x14ac:dyDescent="0.25">
      <c r="B504" s="34">
        <v>114396</v>
      </c>
      <c r="C504" s="35">
        <v>9576</v>
      </c>
    </row>
    <row r="505" spans="2:3" x14ac:dyDescent="0.25">
      <c r="B505" s="34">
        <v>114397</v>
      </c>
      <c r="C505" s="35">
        <v>22080</v>
      </c>
    </row>
    <row r="506" spans="2:3" x14ac:dyDescent="0.25">
      <c r="B506" s="34">
        <v>114398</v>
      </c>
      <c r="C506" s="35">
        <v>135894</v>
      </c>
    </row>
    <row r="507" spans="2:3" x14ac:dyDescent="0.25">
      <c r="B507" s="34">
        <v>114399</v>
      </c>
      <c r="C507" s="35">
        <v>69351</v>
      </c>
    </row>
    <row r="508" spans="2:3" x14ac:dyDescent="0.25">
      <c r="B508" s="34">
        <v>114400</v>
      </c>
      <c r="C508" s="35">
        <v>57385.5</v>
      </c>
    </row>
    <row r="509" spans="2:3" x14ac:dyDescent="0.25">
      <c r="B509" s="34">
        <v>114401</v>
      </c>
      <c r="C509" s="35">
        <v>65880</v>
      </c>
    </row>
    <row r="510" spans="2:3" x14ac:dyDescent="0.25">
      <c r="B510" s="34">
        <v>114402</v>
      </c>
      <c r="C510" s="35">
        <v>32400</v>
      </c>
    </row>
    <row r="511" spans="2:3" x14ac:dyDescent="0.25">
      <c r="B511" s="34">
        <v>114403</v>
      </c>
      <c r="C511" s="35">
        <v>47716.800000000003</v>
      </c>
    </row>
    <row r="512" spans="2:3" x14ac:dyDescent="0.25">
      <c r="B512" s="34">
        <v>114404</v>
      </c>
      <c r="C512" s="35">
        <v>48944.4</v>
      </c>
    </row>
    <row r="513" spans="2:3" x14ac:dyDescent="0.25">
      <c r="B513" s="34">
        <v>114405</v>
      </c>
      <c r="C513" s="35">
        <v>7560</v>
      </c>
    </row>
    <row r="514" spans="2:3" x14ac:dyDescent="0.25">
      <c r="B514" s="34">
        <v>114406</v>
      </c>
      <c r="C514" s="35">
        <v>2640</v>
      </c>
    </row>
    <row r="515" spans="2:3" x14ac:dyDescent="0.25">
      <c r="B515" s="34">
        <v>114407</v>
      </c>
      <c r="C515" s="35">
        <v>1656</v>
      </c>
    </row>
    <row r="516" spans="2:3" x14ac:dyDescent="0.25">
      <c r="B516" s="34">
        <v>114408</v>
      </c>
      <c r="C516" s="35">
        <v>58455</v>
      </c>
    </row>
    <row r="517" spans="2:3" x14ac:dyDescent="0.25">
      <c r="B517" s="34">
        <v>114409</v>
      </c>
      <c r="C517" s="35">
        <v>59700</v>
      </c>
    </row>
    <row r="518" spans="2:3" x14ac:dyDescent="0.25">
      <c r="B518" s="34">
        <v>114410</v>
      </c>
      <c r="C518" s="35">
        <v>92460</v>
      </c>
    </row>
    <row r="519" spans="2:3" x14ac:dyDescent="0.25">
      <c r="B519" s="34">
        <v>114411</v>
      </c>
      <c r="C519" s="35">
        <v>49338</v>
      </c>
    </row>
    <row r="520" spans="2:3" x14ac:dyDescent="0.25">
      <c r="B520" s="34">
        <v>114412</v>
      </c>
      <c r="C520" s="35">
        <v>9600</v>
      </c>
    </row>
    <row r="521" spans="2:3" x14ac:dyDescent="0.25">
      <c r="B521" s="34">
        <v>114413</v>
      </c>
      <c r="C521" s="35">
        <v>87510</v>
      </c>
    </row>
    <row r="522" spans="2:3" x14ac:dyDescent="0.25">
      <c r="B522" s="34">
        <v>114414</v>
      </c>
      <c r="C522" s="35">
        <v>15210</v>
      </c>
    </row>
    <row r="523" spans="2:3" x14ac:dyDescent="0.25">
      <c r="B523" s="34">
        <v>114415</v>
      </c>
      <c r="C523" s="35">
        <v>130110</v>
      </c>
    </row>
    <row r="524" spans="2:3" x14ac:dyDescent="0.25">
      <c r="B524" s="34">
        <v>114416</v>
      </c>
      <c r="C524" s="35">
        <v>18480</v>
      </c>
    </row>
    <row r="525" spans="2:3" x14ac:dyDescent="0.25">
      <c r="B525" s="34">
        <v>114417</v>
      </c>
      <c r="C525" s="35">
        <v>68580</v>
      </c>
    </row>
    <row r="526" spans="2:3" x14ac:dyDescent="0.25">
      <c r="B526" s="34">
        <v>114418</v>
      </c>
      <c r="C526" s="35">
        <v>45468</v>
      </c>
    </row>
    <row r="527" spans="2:3" x14ac:dyDescent="0.25">
      <c r="B527" s="34">
        <v>114419</v>
      </c>
      <c r="C527" s="35">
        <v>69300</v>
      </c>
    </row>
    <row r="528" spans="2:3" x14ac:dyDescent="0.25">
      <c r="B528" s="34">
        <v>114420</v>
      </c>
      <c r="C528" s="35">
        <v>840</v>
      </c>
    </row>
    <row r="529" spans="2:3" x14ac:dyDescent="0.25">
      <c r="B529" s="34">
        <v>114421</v>
      </c>
      <c r="C529" s="35">
        <v>44310</v>
      </c>
    </row>
    <row r="530" spans="2:3" x14ac:dyDescent="0.25">
      <c r="B530" s="34">
        <v>114422</v>
      </c>
      <c r="C530" s="35">
        <v>50528.1</v>
      </c>
    </row>
    <row r="531" spans="2:3" x14ac:dyDescent="0.25">
      <c r="B531" s="34">
        <v>114423</v>
      </c>
      <c r="C531" s="35">
        <v>7087.5</v>
      </c>
    </row>
    <row r="532" spans="2:3" x14ac:dyDescent="0.25">
      <c r="B532" s="34">
        <v>114424</v>
      </c>
      <c r="C532" s="35">
        <v>10320</v>
      </c>
    </row>
    <row r="533" spans="2:3" x14ac:dyDescent="0.25">
      <c r="B533" s="34">
        <v>114425</v>
      </c>
      <c r="C533" s="35">
        <v>108096.6</v>
      </c>
    </row>
    <row r="534" spans="2:3" x14ac:dyDescent="0.25">
      <c r="B534" s="34">
        <v>114426</v>
      </c>
      <c r="C534" s="35">
        <v>60912</v>
      </c>
    </row>
    <row r="535" spans="2:3" x14ac:dyDescent="0.25">
      <c r="B535" s="34">
        <v>114427</v>
      </c>
      <c r="C535" s="35">
        <v>26062.5</v>
      </c>
    </row>
    <row r="536" spans="2:3" x14ac:dyDescent="0.25">
      <c r="B536" s="34">
        <v>114428</v>
      </c>
      <c r="C536" s="35">
        <v>6840</v>
      </c>
    </row>
    <row r="537" spans="2:3" x14ac:dyDescent="0.25">
      <c r="B537" s="34">
        <v>114429</v>
      </c>
      <c r="C537" s="35">
        <v>199058.1</v>
      </c>
    </row>
    <row r="538" spans="2:3" x14ac:dyDescent="0.25">
      <c r="B538" s="34">
        <v>114430</v>
      </c>
      <c r="C538" s="35">
        <v>6720</v>
      </c>
    </row>
    <row r="539" spans="2:3" x14ac:dyDescent="0.25">
      <c r="B539" s="34">
        <v>114431</v>
      </c>
      <c r="C539" s="35">
        <v>2895</v>
      </c>
    </row>
    <row r="540" spans="2:3" x14ac:dyDescent="0.25">
      <c r="B540" s="34">
        <v>114432</v>
      </c>
      <c r="C540" s="35">
        <v>40050</v>
      </c>
    </row>
    <row r="541" spans="2:3" x14ac:dyDescent="0.25">
      <c r="B541" s="34">
        <v>114433</v>
      </c>
      <c r="C541" s="35">
        <v>21600</v>
      </c>
    </row>
    <row r="542" spans="2:3" x14ac:dyDescent="0.25">
      <c r="B542" s="34">
        <v>114434</v>
      </c>
      <c r="C542" s="35">
        <v>29276.400000000001</v>
      </c>
    </row>
    <row r="543" spans="2:3" x14ac:dyDescent="0.25">
      <c r="B543" s="34">
        <v>114435</v>
      </c>
      <c r="C543" s="35">
        <v>375</v>
      </c>
    </row>
    <row r="544" spans="2:3" x14ac:dyDescent="0.25">
      <c r="B544" s="34">
        <v>114436</v>
      </c>
      <c r="C544" s="35">
        <v>43275</v>
      </c>
    </row>
    <row r="545" spans="2:3" x14ac:dyDescent="0.25">
      <c r="B545" s="34">
        <v>114437</v>
      </c>
      <c r="C545" s="35">
        <v>44640</v>
      </c>
    </row>
    <row r="546" spans="2:3" x14ac:dyDescent="0.25">
      <c r="B546" s="34">
        <v>114438</v>
      </c>
      <c r="C546" s="35">
        <v>11625</v>
      </c>
    </row>
    <row r="547" spans="2:3" x14ac:dyDescent="0.25">
      <c r="B547" s="34">
        <v>114439</v>
      </c>
      <c r="C547" s="35">
        <v>45932.4</v>
      </c>
    </row>
    <row r="548" spans="2:3" x14ac:dyDescent="0.25">
      <c r="B548" s="34">
        <v>114440</v>
      </c>
      <c r="C548" s="35">
        <v>78682.8</v>
      </c>
    </row>
    <row r="549" spans="2:3" x14ac:dyDescent="0.25">
      <c r="B549" s="34">
        <v>114441</v>
      </c>
      <c r="C549" s="35">
        <v>21945</v>
      </c>
    </row>
    <row r="550" spans="2:3" x14ac:dyDescent="0.25">
      <c r="B550" s="34">
        <v>114442</v>
      </c>
      <c r="C550" s="35">
        <v>110610</v>
      </c>
    </row>
    <row r="551" spans="2:3" x14ac:dyDescent="0.25">
      <c r="B551" s="34">
        <v>114443</v>
      </c>
      <c r="C551" s="35">
        <v>21675</v>
      </c>
    </row>
    <row r="552" spans="2:3" x14ac:dyDescent="0.25">
      <c r="B552" s="34">
        <v>114444</v>
      </c>
      <c r="C552" s="35">
        <v>54892.800000000003</v>
      </c>
    </row>
    <row r="553" spans="2:3" x14ac:dyDescent="0.25">
      <c r="B553" s="34">
        <v>114445</v>
      </c>
      <c r="C553" s="35">
        <v>11995.5</v>
      </c>
    </row>
    <row r="554" spans="2:3" x14ac:dyDescent="0.25">
      <c r="B554" s="34">
        <v>114446</v>
      </c>
      <c r="C554" s="35">
        <v>5733</v>
      </c>
    </row>
    <row r="555" spans="2:3" x14ac:dyDescent="0.25">
      <c r="B555" s="34">
        <v>114447</v>
      </c>
      <c r="C555" s="35">
        <v>9442.7999999999993</v>
      </c>
    </row>
    <row r="556" spans="2:3" x14ac:dyDescent="0.25">
      <c r="B556" s="34">
        <v>114448</v>
      </c>
      <c r="C556" s="35">
        <v>64740</v>
      </c>
    </row>
    <row r="557" spans="2:3" x14ac:dyDescent="0.25">
      <c r="B557" s="34">
        <v>114449</v>
      </c>
      <c r="C557" s="35">
        <v>70240.800000000003</v>
      </c>
    </row>
    <row r="558" spans="2:3" x14ac:dyDescent="0.25">
      <c r="B558" s="34">
        <v>114450</v>
      </c>
      <c r="C558" s="35">
        <v>12600</v>
      </c>
    </row>
    <row r="559" spans="2:3" x14ac:dyDescent="0.25">
      <c r="B559" s="34">
        <v>114451</v>
      </c>
      <c r="C559" s="35">
        <v>13398</v>
      </c>
    </row>
    <row r="560" spans="2:3" x14ac:dyDescent="0.25">
      <c r="B560" s="34">
        <v>114452</v>
      </c>
      <c r="C560" s="35">
        <v>46605</v>
      </c>
    </row>
    <row r="561" spans="2:3" x14ac:dyDescent="0.25">
      <c r="B561" s="34">
        <v>114453</v>
      </c>
      <c r="C561" s="35">
        <v>44067.9</v>
      </c>
    </row>
    <row r="562" spans="2:3" x14ac:dyDescent="0.25">
      <c r="B562" s="34">
        <v>114454</v>
      </c>
      <c r="C562" s="35">
        <v>90805.5</v>
      </c>
    </row>
    <row r="563" spans="2:3" x14ac:dyDescent="0.25">
      <c r="B563" s="34">
        <v>114455</v>
      </c>
      <c r="C563" s="35">
        <v>88284.3</v>
      </c>
    </row>
    <row r="564" spans="2:3" x14ac:dyDescent="0.25">
      <c r="B564" s="34">
        <v>114456</v>
      </c>
      <c r="C564" s="35">
        <v>35790.300000000003</v>
      </c>
    </row>
    <row r="565" spans="2:3" x14ac:dyDescent="0.25">
      <c r="B565" s="34">
        <v>114457</v>
      </c>
      <c r="C565" s="35">
        <v>68352</v>
      </c>
    </row>
    <row r="566" spans="2:3" x14ac:dyDescent="0.25">
      <c r="B566" s="34">
        <v>114458</v>
      </c>
      <c r="C566" s="35">
        <v>83250</v>
      </c>
    </row>
    <row r="567" spans="2:3" x14ac:dyDescent="0.25">
      <c r="B567" s="34">
        <v>114459</v>
      </c>
      <c r="C567" s="35">
        <v>13188</v>
      </c>
    </row>
    <row r="568" spans="2:3" x14ac:dyDescent="0.25">
      <c r="B568" s="34">
        <v>114460</v>
      </c>
      <c r="C568" s="35">
        <v>552</v>
      </c>
    </row>
    <row r="569" spans="2:3" x14ac:dyDescent="0.25">
      <c r="B569" s="34">
        <v>114461</v>
      </c>
      <c r="C569" s="35">
        <v>42330</v>
      </c>
    </row>
    <row r="570" spans="2:3" x14ac:dyDescent="0.25">
      <c r="B570" s="34">
        <v>114462</v>
      </c>
      <c r="C570" s="35">
        <v>4200</v>
      </c>
    </row>
    <row r="571" spans="2:3" x14ac:dyDescent="0.25">
      <c r="B571" s="34">
        <v>114463</v>
      </c>
      <c r="C571" s="35">
        <v>5610</v>
      </c>
    </row>
    <row r="572" spans="2:3" x14ac:dyDescent="0.25">
      <c r="B572" s="34">
        <v>114464</v>
      </c>
      <c r="C572" s="35">
        <v>25560</v>
      </c>
    </row>
    <row r="573" spans="2:3" x14ac:dyDescent="0.25">
      <c r="B573" s="34">
        <v>114465</v>
      </c>
      <c r="C573" s="35">
        <v>50784</v>
      </c>
    </row>
    <row r="574" spans="2:3" x14ac:dyDescent="0.25">
      <c r="B574" s="34">
        <v>114466</v>
      </c>
      <c r="C574" s="35">
        <v>18072</v>
      </c>
    </row>
    <row r="575" spans="2:3" x14ac:dyDescent="0.25">
      <c r="B575" s="34">
        <v>114467</v>
      </c>
      <c r="C575" s="35">
        <v>53653.5</v>
      </c>
    </row>
    <row r="576" spans="2:3" x14ac:dyDescent="0.25">
      <c r="B576" s="34">
        <v>114468</v>
      </c>
      <c r="C576" s="35">
        <v>1200</v>
      </c>
    </row>
    <row r="577" spans="2:3" x14ac:dyDescent="0.25">
      <c r="B577" s="34">
        <v>114469</v>
      </c>
      <c r="C577" s="35">
        <v>253393.5</v>
      </c>
    </row>
    <row r="578" spans="2:3" x14ac:dyDescent="0.25">
      <c r="B578" s="34">
        <v>114470</v>
      </c>
      <c r="C578" s="35">
        <v>328585.2</v>
      </c>
    </row>
    <row r="579" spans="2:3" x14ac:dyDescent="0.25">
      <c r="B579" s="34">
        <v>114471</v>
      </c>
      <c r="C579" s="35">
        <v>24990</v>
      </c>
    </row>
    <row r="580" spans="2:3" x14ac:dyDescent="0.25">
      <c r="B580" s="34">
        <v>114472</v>
      </c>
      <c r="C580" s="35">
        <v>14310</v>
      </c>
    </row>
    <row r="581" spans="2:3" x14ac:dyDescent="0.25">
      <c r="B581" s="34">
        <v>114473</v>
      </c>
      <c r="C581" s="35">
        <v>34200</v>
      </c>
    </row>
    <row r="582" spans="2:3" x14ac:dyDescent="0.25">
      <c r="B582" s="34">
        <v>114474</v>
      </c>
      <c r="C582" s="35">
        <v>20340</v>
      </c>
    </row>
    <row r="583" spans="2:3" x14ac:dyDescent="0.25">
      <c r="B583" s="34">
        <v>114475</v>
      </c>
      <c r="C583" s="35">
        <v>7137</v>
      </c>
    </row>
    <row r="584" spans="2:3" x14ac:dyDescent="0.25">
      <c r="B584" s="34">
        <v>114476</v>
      </c>
      <c r="C584" s="35">
        <v>84780</v>
      </c>
    </row>
    <row r="585" spans="2:3" x14ac:dyDescent="0.25">
      <c r="B585" s="34">
        <v>114477</v>
      </c>
      <c r="C585" s="35">
        <v>7524</v>
      </c>
    </row>
    <row r="586" spans="2:3" x14ac:dyDescent="0.25">
      <c r="B586" s="34">
        <v>114478</v>
      </c>
      <c r="C586" s="35">
        <v>30922.799999999999</v>
      </c>
    </row>
    <row r="587" spans="2:3" x14ac:dyDescent="0.25">
      <c r="B587" s="34">
        <v>114479</v>
      </c>
      <c r="C587" s="35">
        <v>21900</v>
      </c>
    </row>
    <row r="588" spans="2:3" x14ac:dyDescent="0.25">
      <c r="B588" s="34">
        <v>114480</v>
      </c>
      <c r="C588" s="35">
        <v>25290</v>
      </c>
    </row>
    <row r="589" spans="2:3" x14ac:dyDescent="0.25">
      <c r="B589" s="34">
        <v>114481</v>
      </c>
      <c r="C589" s="35">
        <v>27960</v>
      </c>
    </row>
    <row r="590" spans="2:3" x14ac:dyDescent="0.25">
      <c r="B590" s="34">
        <v>114482</v>
      </c>
      <c r="C590" s="35">
        <v>52920</v>
      </c>
    </row>
    <row r="591" spans="2:3" x14ac:dyDescent="0.25">
      <c r="B591" s="34">
        <v>114483</v>
      </c>
      <c r="C591" s="35">
        <v>59220</v>
      </c>
    </row>
    <row r="592" spans="2:3" x14ac:dyDescent="0.25">
      <c r="B592" s="34">
        <v>114484</v>
      </c>
      <c r="C592" s="35">
        <v>80532</v>
      </c>
    </row>
    <row r="593" spans="2:3" x14ac:dyDescent="0.25">
      <c r="B593" s="34">
        <v>114485</v>
      </c>
      <c r="C593" s="35">
        <v>14253.3</v>
      </c>
    </row>
    <row r="594" spans="2:3" x14ac:dyDescent="0.25">
      <c r="B594" s="34">
        <v>114486</v>
      </c>
      <c r="C594" s="35">
        <v>27207.9</v>
      </c>
    </row>
    <row r="595" spans="2:3" x14ac:dyDescent="0.25">
      <c r="B595" s="34">
        <v>114487</v>
      </c>
      <c r="C595" s="35">
        <v>42981.3</v>
      </c>
    </row>
    <row r="596" spans="2:3" x14ac:dyDescent="0.25">
      <c r="B596" s="34">
        <v>114488</v>
      </c>
      <c r="C596" s="35">
        <v>25374</v>
      </c>
    </row>
    <row r="597" spans="2:3" x14ac:dyDescent="0.25">
      <c r="B597" s="34">
        <v>114489</v>
      </c>
      <c r="C597" s="35">
        <v>141165</v>
      </c>
    </row>
    <row r="598" spans="2:3" x14ac:dyDescent="0.25">
      <c r="B598" s="34">
        <v>114490</v>
      </c>
      <c r="C598" s="35">
        <v>31935</v>
      </c>
    </row>
    <row r="599" spans="2:3" x14ac:dyDescent="0.25">
      <c r="B599" s="34">
        <v>114491</v>
      </c>
      <c r="C599" s="35">
        <v>58151.4</v>
      </c>
    </row>
    <row r="600" spans="2:3" x14ac:dyDescent="0.25">
      <c r="B600" s="34">
        <v>114492</v>
      </c>
      <c r="C600" s="35">
        <v>24826.5</v>
      </c>
    </row>
    <row r="601" spans="2:3" x14ac:dyDescent="0.25">
      <c r="B601" s="34">
        <v>114493</v>
      </c>
      <c r="C601" s="35">
        <v>6336</v>
      </c>
    </row>
    <row r="602" spans="2:3" x14ac:dyDescent="0.25">
      <c r="B602" s="34">
        <v>114494</v>
      </c>
      <c r="C602" s="35">
        <v>137430</v>
      </c>
    </row>
    <row r="603" spans="2:3" x14ac:dyDescent="0.25">
      <c r="B603" s="34">
        <v>114495</v>
      </c>
      <c r="C603" s="35">
        <v>29250</v>
      </c>
    </row>
    <row r="604" spans="2:3" x14ac:dyDescent="0.25">
      <c r="B604" s="34">
        <v>114496</v>
      </c>
      <c r="C604" s="35">
        <v>4770</v>
      </c>
    </row>
    <row r="605" spans="2:3" x14ac:dyDescent="0.25">
      <c r="B605" s="34">
        <v>114497</v>
      </c>
      <c r="C605" s="35">
        <v>22050</v>
      </c>
    </row>
    <row r="606" spans="2:3" x14ac:dyDescent="0.25">
      <c r="B606" s="34">
        <v>114498</v>
      </c>
      <c r="C606" s="35">
        <v>114381</v>
      </c>
    </row>
    <row r="607" spans="2:3" x14ac:dyDescent="0.25">
      <c r="B607" s="34">
        <v>114499</v>
      </c>
      <c r="C607" s="35">
        <v>33360</v>
      </c>
    </row>
    <row r="608" spans="2:3" x14ac:dyDescent="0.25">
      <c r="B608" s="34">
        <v>114500</v>
      </c>
      <c r="C608" s="35">
        <v>147957.6</v>
      </c>
    </row>
    <row r="609" spans="2:3" x14ac:dyDescent="0.25">
      <c r="B609" s="34">
        <v>114501</v>
      </c>
      <c r="C609" s="35">
        <v>27945</v>
      </c>
    </row>
    <row r="610" spans="2:3" x14ac:dyDescent="0.25">
      <c r="B610" s="34">
        <v>114502</v>
      </c>
      <c r="C610" s="35">
        <v>29034.6</v>
      </c>
    </row>
    <row r="611" spans="2:3" x14ac:dyDescent="0.25">
      <c r="B611" s="34">
        <v>114503</v>
      </c>
      <c r="C611" s="35">
        <v>18870</v>
      </c>
    </row>
    <row r="612" spans="2:3" x14ac:dyDescent="0.25">
      <c r="B612" s="34">
        <v>114504</v>
      </c>
      <c r="C612" s="35">
        <v>78090</v>
      </c>
    </row>
    <row r="613" spans="2:3" x14ac:dyDescent="0.25">
      <c r="B613" s="34">
        <v>114505</v>
      </c>
      <c r="C613" s="35">
        <v>89520</v>
      </c>
    </row>
    <row r="614" spans="2:3" x14ac:dyDescent="0.25">
      <c r="B614" s="34">
        <v>114506</v>
      </c>
      <c r="C614" s="35">
        <v>18750</v>
      </c>
    </row>
    <row r="615" spans="2:3" x14ac:dyDescent="0.25">
      <c r="B615" s="34">
        <v>114507</v>
      </c>
      <c r="C615" s="35">
        <v>88995</v>
      </c>
    </row>
    <row r="616" spans="2:3" x14ac:dyDescent="0.25">
      <c r="B616" s="34">
        <v>114508</v>
      </c>
      <c r="C616" s="35">
        <v>66836.7</v>
      </c>
    </row>
    <row r="617" spans="2:3" x14ac:dyDescent="0.25">
      <c r="B617" s="34">
        <v>114509</v>
      </c>
      <c r="C617" s="35">
        <v>19800</v>
      </c>
    </row>
    <row r="618" spans="2:3" x14ac:dyDescent="0.25">
      <c r="B618" s="34">
        <v>114510</v>
      </c>
      <c r="C618" s="35">
        <v>61446.6</v>
      </c>
    </row>
    <row r="619" spans="2:3" x14ac:dyDescent="0.25">
      <c r="B619" s="34">
        <v>114511</v>
      </c>
      <c r="C619" s="35">
        <v>19470</v>
      </c>
    </row>
    <row r="620" spans="2:3" x14ac:dyDescent="0.25">
      <c r="B620" s="34">
        <v>114512</v>
      </c>
      <c r="C620" s="35">
        <v>32360.7</v>
      </c>
    </row>
    <row r="621" spans="2:3" x14ac:dyDescent="0.25">
      <c r="B621" s="34">
        <v>114513</v>
      </c>
      <c r="C621" s="35">
        <v>15570</v>
      </c>
    </row>
    <row r="622" spans="2:3" x14ac:dyDescent="0.25">
      <c r="B622" s="34">
        <v>114514</v>
      </c>
      <c r="C622" s="35">
        <v>105702</v>
      </c>
    </row>
    <row r="623" spans="2:3" x14ac:dyDescent="0.25">
      <c r="B623" s="34">
        <v>114515</v>
      </c>
      <c r="C623" s="35">
        <v>17430</v>
      </c>
    </row>
    <row r="624" spans="2:3" x14ac:dyDescent="0.25">
      <c r="B624" s="34">
        <v>114516</v>
      </c>
      <c r="C624" s="35">
        <v>13234.5</v>
      </c>
    </row>
    <row r="625" spans="2:3" x14ac:dyDescent="0.25">
      <c r="B625" s="34">
        <v>114517</v>
      </c>
      <c r="C625" s="35">
        <v>8460</v>
      </c>
    </row>
    <row r="626" spans="2:3" x14ac:dyDescent="0.25">
      <c r="B626" s="34">
        <v>114518</v>
      </c>
      <c r="C626" s="35">
        <v>491625</v>
      </c>
    </row>
    <row r="627" spans="2:3" x14ac:dyDescent="0.25">
      <c r="B627" s="34">
        <v>114519</v>
      </c>
      <c r="C627" s="35">
        <v>32886</v>
      </c>
    </row>
    <row r="628" spans="2:3" x14ac:dyDescent="0.25">
      <c r="B628" s="34">
        <v>114520</v>
      </c>
      <c r="C628" s="35">
        <v>2952</v>
      </c>
    </row>
    <row r="629" spans="2:3" x14ac:dyDescent="0.25">
      <c r="B629" s="34">
        <v>114521</v>
      </c>
      <c r="C629" s="35">
        <v>57618</v>
      </c>
    </row>
    <row r="630" spans="2:3" x14ac:dyDescent="0.25">
      <c r="B630" s="34">
        <v>114522</v>
      </c>
      <c r="C630" s="35">
        <v>48900</v>
      </c>
    </row>
    <row r="631" spans="2:3" x14ac:dyDescent="0.25">
      <c r="B631" s="34">
        <v>114523</v>
      </c>
      <c r="C631" s="35">
        <v>4800</v>
      </c>
    </row>
    <row r="632" spans="2:3" x14ac:dyDescent="0.25">
      <c r="B632" s="34">
        <v>114524</v>
      </c>
      <c r="C632" s="35">
        <v>59376.9</v>
      </c>
    </row>
    <row r="633" spans="2:3" x14ac:dyDescent="0.25">
      <c r="B633" s="34">
        <v>114525</v>
      </c>
      <c r="C633" s="35">
        <v>61753.8</v>
      </c>
    </row>
    <row r="634" spans="2:3" x14ac:dyDescent="0.25">
      <c r="B634" s="34">
        <v>114526</v>
      </c>
      <c r="C634" s="35">
        <v>10104</v>
      </c>
    </row>
    <row r="635" spans="2:3" x14ac:dyDescent="0.25">
      <c r="B635" s="34">
        <v>114527</v>
      </c>
      <c r="C635" s="35">
        <v>9300</v>
      </c>
    </row>
    <row r="636" spans="2:3" x14ac:dyDescent="0.25">
      <c r="B636" s="34">
        <v>114528</v>
      </c>
      <c r="C636" s="35">
        <v>21286.5</v>
      </c>
    </row>
    <row r="637" spans="2:3" x14ac:dyDescent="0.25">
      <c r="B637" s="34">
        <v>114529</v>
      </c>
      <c r="C637" s="35">
        <v>27510</v>
      </c>
    </row>
    <row r="638" spans="2:3" x14ac:dyDescent="0.25">
      <c r="B638" s="34">
        <v>114530</v>
      </c>
      <c r="C638" s="35">
        <v>58653.9</v>
      </c>
    </row>
    <row r="639" spans="2:3" x14ac:dyDescent="0.25">
      <c r="B639" s="34">
        <v>114531</v>
      </c>
      <c r="C639" s="35">
        <v>46170</v>
      </c>
    </row>
    <row r="640" spans="2:3" x14ac:dyDescent="0.25">
      <c r="B640" s="34">
        <v>114532</v>
      </c>
      <c r="C640" s="35">
        <v>18339</v>
      </c>
    </row>
    <row r="641" spans="2:3" x14ac:dyDescent="0.25">
      <c r="B641" s="34">
        <v>114533</v>
      </c>
      <c r="C641" s="35">
        <v>45000</v>
      </c>
    </row>
    <row r="642" spans="2:3" x14ac:dyDescent="0.25">
      <c r="B642" s="34">
        <v>114534</v>
      </c>
      <c r="C642" s="35">
        <v>4500</v>
      </c>
    </row>
    <row r="643" spans="2:3" x14ac:dyDescent="0.25">
      <c r="B643" s="34">
        <v>114535</v>
      </c>
      <c r="C643" s="35">
        <v>26779.200000000001</v>
      </c>
    </row>
    <row r="644" spans="2:3" x14ac:dyDescent="0.25">
      <c r="B644" s="34">
        <v>114536</v>
      </c>
      <c r="C644" s="35">
        <v>1080</v>
      </c>
    </row>
    <row r="645" spans="2:3" x14ac:dyDescent="0.25">
      <c r="B645" s="34">
        <v>114537</v>
      </c>
      <c r="C645" s="35">
        <v>41342.1</v>
      </c>
    </row>
    <row r="646" spans="2:3" x14ac:dyDescent="0.25">
      <c r="B646" s="34">
        <v>114538</v>
      </c>
      <c r="C646" s="35">
        <v>36270</v>
      </c>
    </row>
    <row r="647" spans="2:3" x14ac:dyDescent="0.25">
      <c r="B647" s="34">
        <v>114539</v>
      </c>
      <c r="C647" s="35">
        <v>93825</v>
      </c>
    </row>
    <row r="648" spans="2:3" x14ac:dyDescent="0.25">
      <c r="B648" s="34">
        <v>114540</v>
      </c>
      <c r="C648" s="35">
        <v>2100</v>
      </c>
    </row>
    <row r="649" spans="2:3" x14ac:dyDescent="0.25">
      <c r="B649" s="34">
        <v>114541</v>
      </c>
      <c r="C649" s="35">
        <v>18150</v>
      </c>
    </row>
    <row r="650" spans="2:3" x14ac:dyDescent="0.25">
      <c r="B650" s="34">
        <v>114542</v>
      </c>
      <c r="C650" s="35">
        <v>341400</v>
      </c>
    </row>
    <row r="651" spans="2:3" x14ac:dyDescent="0.25">
      <c r="B651" s="34">
        <v>114543</v>
      </c>
      <c r="C651" s="35">
        <v>25803</v>
      </c>
    </row>
    <row r="652" spans="2:3" x14ac:dyDescent="0.25">
      <c r="B652" s="34">
        <v>114544</v>
      </c>
      <c r="C652" s="35">
        <v>11067.9</v>
      </c>
    </row>
    <row r="653" spans="2:3" x14ac:dyDescent="0.25">
      <c r="B653" s="34">
        <v>114545</v>
      </c>
      <c r="C653" s="35">
        <v>62700</v>
      </c>
    </row>
    <row r="654" spans="2:3" x14ac:dyDescent="0.25">
      <c r="B654" s="34">
        <v>114546</v>
      </c>
      <c r="C654" s="35">
        <v>165063.29999999999</v>
      </c>
    </row>
    <row r="655" spans="2:3" x14ac:dyDescent="0.25">
      <c r="B655" s="34">
        <v>114547</v>
      </c>
      <c r="C655" s="35">
        <v>82593</v>
      </c>
    </row>
    <row r="656" spans="2:3" x14ac:dyDescent="0.25">
      <c r="B656" s="34">
        <v>114548</v>
      </c>
      <c r="C656" s="35">
        <v>191382</v>
      </c>
    </row>
    <row r="657" spans="2:3" x14ac:dyDescent="0.25">
      <c r="B657" s="34">
        <v>114549</v>
      </c>
      <c r="C657" s="35">
        <v>22515</v>
      </c>
    </row>
    <row r="658" spans="2:3" x14ac:dyDescent="0.25">
      <c r="B658" s="34">
        <v>114550</v>
      </c>
      <c r="C658" s="35">
        <v>325057.2</v>
      </c>
    </row>
    <row r="659" spans="2:3" x14ac:dyDescent="0.25">
      <c r="B659" s="34">
        <v>114551</v>
      </c>
      <c r="C659" s="35">
        <v>900</v>
      </c>
    </row>
    <row r="660" spans="2:3" x14ac:dyDescent="0.25">
      <c r="B660" s="34">
        <v>114552</v>
      </c>
      <c r="C660" s="35">
        <v>3672</v>
      </c>
    </row>
    <row r="661" spans="2:3" x14ac:dyDescent="0.25">
      <c r="B661" s="34">
        <v>114553</v>
      </c>
      <c r="C661" s="35">
        <v>1012.5</v>
      </c>
    </row>
    <row r="662" spans="2:3" x14ac:dyDescent="0.25">
      <c r="B662" s="34">
        <v>114554</v>
      </c>
      <c r="C662" s="35">
        <v>28035</v>
      </c>
    </row>
    <row r="663" spans="2:3" x14ac:dyDescent="0.25">
      <c r="B663" s="34">
        <v>114555</v>
      </c>
      <c r="C663" s="35">
        <v>25902.9</v>
      </c>
    </row>
    <row r="664" spans="2:3" x14ac:dyDescent="0.25">
      <c r="B664" s="34">
        <v>114556</v>
      </c>
      <c r="C664" s="35">
        <v>27961.5</v>
      </c>
    </row>
    <row r="665" spans="2:3" x14ac:dyDescent="0.25">
      <c r="B665" s="34">
        <v>114557</v>
      </c>
      <c r="C665" s="35">
        <v>57727.5</v>
      </c>
    </row>
    <row r="666" spans="2:3" x14ac:dyDescent="0.25">
      <c r="B666" s="34">
        <v>114558</v>
      </c>
      <c r="C666" s="35">
        <v>10260</v>
      </c>
    </row>
    <row r="667" spans="2:3" x14ac:dyDescent="0.25">
      <c r="B667" s="34">
        <v>114559</v>
      </c>
      <c r="C667" s="35">
        <v>12825</v>
      </c>
    </row>
    <row r="668" spans="2:3" x14ac:dyDescent="0.25">
      <c r="B668" s="34">
        <v>114560</v>
      </c>
      <c r="C668" s="35">
        <v>3255</v>
      </c>
    </row>
    <row r="669" spans="2:3" x14ac:dyDescent="0.25">
      <c r="B669" s="34">
        <v>114561</v>
      </c>
      <c r="C669" s="35">
        <v>19893</v>
      </c>
    </row>
    <row r="670" spans="2:3" x14ac:dyDescent="0.25">
      <c r="B670" s="34">
        <v>114562</v>
      </c>
      <c r="C670" s="35">
        <v>20100</v>
      </c>
    </row>
    <row r="671" spans="2:3" x14ac:dyDescent="0.25">
      <c r="B671" s="34">
        <v>114563</v>
      </c>
      <c r="C671" s="35">
        <v>13587</v>
      </c>
    </row>
    <row r="672" spans="2:3" x14ac:dyDescent="0.25">
      <c r="B672" s="34">
        <v>114564</v>
      </c>
      <c r="C672" s="35">
        <v>25740</v>
      </c>
    </row>
    <row r="673" spans="2:3" x14ac:dyDescent="0.25">
      <c r="B673" s="34">
        <v>114565</v>
      </c>
      <c r="C673" s="35">
        <v>186016.5</v>
      </c>
    </row>
    <row r="674" spans="2:3" x14ac:dyDescent="0.25">
      <c r="B674" s="34">
        <v>114566</v>
      </c>
      <c r="C674" s="35">
        <v>23062.5</v>
      </c>
    </row>
    <row r="675" spans="2:3" x14ac:dyDescent="0.25">
      <c r="B675" s="34">
        <v>114567</v>
      </c>
      <c r="C675" s="35">
        <v>16125</v>
      </c>
    </row>
    <row r="676" spans="2:3" x14ac:dyDescent="0.25">
      <c r="B676" s="34">
        <v>114568</v>
      </c>
      <c r="C676" s="35">
        <v>16185</v>
      </c>
    </row>
    <row r="677" spans="2:3" x14ac:dyDescent="0.25">
      <c r="B677" s="34">
        <v>114569</v>
      </c>
      <c r="C677" s="35">
        <v>20601</v>
      </c>
    </row>
    <row r="678" spans="2:3" x14ac:dyDescent="0.25">
      <c r="B678" s="34">
        <v>114570</v>
      </c>
      <c r="C678" s="35">
        <v>10976.7</v>
      </c>
    </row>
    <row r="679" spans="2:3" x14ac:dyDescent="0.25">
      <c r="B679" s="34">
        <v>114571</v>
      </c>
      <c r="C679" s="35">
        <v>43425</v>
      </c>
    </row>
    <row r="680" spans="2:3" x14ac:dyDescent="0.25">
      <c r="B680" s="34">
        <v>114572</v>
      </c>
      <c r="C680" s="35">
        <v>33684</v>
      </c>
    </row>
    <row r="681" spans="2:3" x14ac:dyDescent="0.25">
      <c r="B681" s="34">
        <v>114573</v>
      </c>
      <c r="C681" s="35">
        <v>11700</v>
      </c>
    </row>
    <row r="682" spans="2:3" x14ac:dyDescent="0.25">
      <c r="B682" s="34">
        <v>114574</v>
      </c>
      <c r="C682" s="35">
        <v>58080</v>
      </c>
    </row>
    <row r="683" spans="2:3" x14ac:dyDescent="0.25">
      <c r="B683" s="34">
        <v>114575</v>
      </c>
      <c r="C683" s="35">
        <v>22275</v>
      </c>
    </row>
    <row r="684" spans="2:3" x14ac:dyDescent="0.25">
      <c r="B684" s="34">
        <v>114576</v>
      </c>
      <c r="C684" s="35">
        <v>22464</v>
      </c>
    </row>
    <row r="685" spans="2:3" x14ac:dyDescent="0.25">
      <c r="B685" s="34">
        <v>114577</v>
      </c>
      <c r="C685" s="35">
        <v>55071</v>
      </c>
    </row>
    <row r="686" spans="2:3" x14ac:dyDescent="0.25">
      <c r="B686" s="34">
        <v>114578</v>
      </c>
      <c r="C686" s="35">
        <v>14254.5</v>
      </c>
    </row>
    <row r="687" spans="2:3" x14ac:dyDescent="0.25">
      <c r="B687" s="34">
        <v>114579</v>
      </c>
      <c r="C687" s="35">
        <v>15432</v>
      </c>
    </row>
    <row r="688" spans="2:3" x14ac:dyDescent="0.25">
      <c r="B688" s="34">
        <v>114580</v>
      </c>
      <c r="C688" s="35">
        <v>24000</v>
      </c>
    </row>
    <row r="689" spans="2:3" x14ac:dyDescent="0.25">
      <c r="B689" s="34">
        <v>114581</v>
      </c>
      <c r="C689" s="35">
        <v>4125</v>
      </c>
    </row>
    <row r="690" spans="2:3" x14ac:dyDescent="0.25">
      <c r="B690" s="34">
        <v>114582</v>
      </c>
      <c r="C690" s="35">
        <v>35242.5</v>
      </c>
    </row>
    <row r="691" spans="2:3" x14ac:dyDescent="0.25">
      <c r="B691" s="34">
        <v>114583</v>
      </c>
      <c r="C691" s="35">
        <v>67665</v>
      </c>
    </row>
    <row r="692" spans="2:3" x14ac:dyDescent="0.25">
      <c r="B692" s="34">
        <v>114584</v>
      </c>
      <c r="C692" s="35">
        <v>23976</v>
      </c>
    </row>
    <row r="693" spans="2:3" x14ac:dyDescent="0.25">
      <c r="B693" s="34">
        <v>114585</v>
      </c>
      <c r="C693" s="35">
        <v>53658.9</v>
      </c>
    </row>
    <row r="694" spans="2:3" x14ac:dyDescent="0.25">
      <c r="B694" s="34">
        <v>114586</v>
      </c>
      <c r="C694" s="35">
        <v>27618</v>
      </c>
    </row>
    <row r="695" spans="2:3" x14ac:dyDescent="0.25">
      <c r="B695" s="34">
        <v>114587</v>
      </c>
      <c r="C695" s="35">
        <v>15000</v>
      </c>
    </row>
    <row r="696" spans="2:3" x14ac:dyDescent="0.25">
      <c r="B696" s="34">
        <v>114588</v>
      </c>
      <c r="C696" s="35">
        <v>18585</v>
      </c>
    </row>
    <row r="697" spans="2:3" x14ac:dyDescent="0.25">
      <c r="B697" s="34">
        <v>114589</v>
      </c>
      <c r="C697" s="35">
        <v>13680</v>
      </c>
    </row>
    <row r="698" spans="2:3" x14ac:dyDescent="0.25">
      <c r="B698" s="34">
        <v>114590</v>
      </c>
      <c r="C698" s="35">
        <v>19344</v>
      </c>
    </row>
    <row r="699" spans="2:3" x14ac:dyDescent="0.25">
      <c r="B699" s="34">
        <v>114591</v>
      </c>
      <c r="C699" s="35">
        <v>81956.100000000006</v>
      </c>
    </row>
    <row r="700" spans="2:3" x14ac:dyDescent="0.25">
      <c r="B700" s="34">
        <v>114592</v>
      </c>
      <c r="C700" s="35">
        <v>19125</v>
      </c>
    </row>
    <row r="701" spans="2:3" x14ac:dyDescent="0.25">
      <c r="B701" s="34">
        <v>114593</v>
      </c>
      <c r="C701" s="35">
        <v>10800</v>
      </c>
    </row>
    <row r="702" spans="2:3" x14ac:dyDescent="0.25">
      <c r="B702" s="34">
        <v>114594</v>
      </c>
      <c r="C702" s="35">
        <v>120352.5</v>
      </c>
    </row>
    <row r="703" spans="2:3" x14ac:dyDescent="0.25">
      <c r="B703" s="34">
        <v>114595</v>
      </c>
      <c r="C703" s="35">
        <v>16800</v>
      </c>
    </row>
    <row r="704" spans="2:3" x14ac:dyDescent="0.25">
      <c r="B704" s="34">
        <v>114596</v>
      </c>
      <c r="C704" s="35">
        <v>21330</v>
      </c>
    </row>
    <row r="705" spans="2:3" x14ac:dyDescent="0.25">
      <c r="B705" s="34">
        <v>114597</v>
      </c>
      <c r="C705" s="35">
        <v>30759.9</v>
      </c>
    </row>
    <row r="706" spans="2:3" x14ac:dyDescent="0.25">
      <c r="B706" s="34">
        <v>114598</v>
      </c>
      <c r="C706" s="35">
        <v>7350</v>
      </c>
    </row>
    <row r="707" spans="2:3" x14ac:dyDescent="0.25">
      <c r="B707" s="34">
        <v>114599</v>
      </c>
      <c r="C707" s="35">
        <v>42225</v>
      </c>
    </row>
    <row r="708" spans="2:3" x14ac:dyDescent="0.25">
      <c r="B708" s="34">
        <v>114600</v>
      </c>
      <c r="C708" s="35">
        <v>6600</v>
      </c>
    </row>
    <row r="709" spans="2:3" x14ac:dyDescent="0.25">
      <c r="B709" s="34">
        <v>114601</v>
      </c>
      <c r="C709" s="35">
        <v>70867.5</v>
      </c>
    </row>
    <row r="710" spans="2:3" x14ac:dyDescent="0.25">
      <c r="B710" s="34">
        <v>114602</v>
      </c>
      <c r="C710" s="35">
        <v>132660</v>
      </c>
    </row>
    <row r="711" spans="2:3" x14ac:dyDescent="0.25">
      <c r="B711" s="34">
        <v>114603</v>
      </c>
      <c r="C711" s="35">
        <v>3300</v>
      </c>
    </row>
    <row r="712" spans="2:3" x14ac:dyDescent="0.25">
      <c r="B712" s="34">
        <v>114604</v>
      </c>
      <c r="C712" s="35">
        <v>13762.2</v>
      </c>
    </row>
    <row r="713" spans="2:3" x14ac:dyDescent="0.25">
      <c r="B713" s="34">
        <v>114605</v>
      </c>
      <c r="C713" s="35">
        <v>14136</v>
      </c>
    </row>
    <row r="714" spans="2:3" x14ac:dyDescent="0.25">
      <c r="B714" s="34">
        <v>114606</v>
      </c>
      <c r="C714" s="35">
        <v>133237.5</v>
      </c>
    </row>
    <row r="715" spans="2:3" x14ac:dyDescent="0.25">
      <c r="B715" s="34">
        <v>114607</v>
      </c>
      <c r="C715" s="35">
        <v>49785.9</v>
      </c>
    </row>
    <row r="716" spans="2:3" x14ac:dyDescent="0.25">
      <c r="B716" s="34">
        <v>114608</v>
      </c>
      <c r="C716" s="35">
        <v>2232</v>
      </c>
    </row>
    <row r="717" spans="2:3" x14ac:dyDescent="0.25">
      <c r="B717" s="34">
        <v>114609</v>
      </c>
      <c r="C717" s="35">
        <v>20310</v>
      </c>
    </row>
    <row r="718" spans="2:3" x14ac:dyDescent="0.25">
      <c r="B718" s="34">
        <v>114610</v>
      </c>
      <c r="C718" s="35">
        <v>52881</v>
      </c>
    </row>
    <row r="719" spans="2:3" x14ac:dyDescent="0.25">
      <c r="B719" s="34">
        <v>114611</v>
      </c>
      <c r="C719" s="35">
        <v>23430</v>
      </c>
    </row>
    <row r="720" spans="2:3" x14ac:dyDescent="0.25">
      <c r="B720" s="34">
        <v>114612</v>
      </c>
      <c r="C720" s="35">
        <v>3952.5</v>
      </c>
    </row>
    <row r="721" spans="2:3" x14ac:dyDescent="0.25">
      <c r="B721" s="34">
        <v>114613</v>
      </c>
      <c r="C721" s="35">
        <v>7960.5</v>
      </c>
    </row>
    <row r="722" spans="2:3" x14ac:dyDescent="0.25">
      <c r="B722" s="34">
        <v>114614</v>
      </c>
      <c r="C722" s="35">
        <v>33597</v>
      </c>
    </row>
    <row r="723" spans="2:3" x14ac:dyDescent="0.25">
      <c r="B723" s="34">
        <v>114615</v>
      </c>
      <c r="C723" s="35">
        <v>107520</v>
      </c>
    </row>
    <row r="724" spans="2:3" x14ac:dyDescent="0.25">
      <c r="B724" s="34">
        <v>114616</v>
      </c>
      <c r="C724" s="35">
        <v>1734</v>
      </c>
    </row>
    <row r="725" spans="2:3" x14ac:dyDescent="0.25">
      <c r="B725" s="34">
        <v>114617</v>
      </c>
      <c r="C725" s="35">
        <v>61575</v>
      </c>
    </row>
    <row r="726" spans="2:3" x14ac:dyDescent="0.25">
      <c r="B726" s="34">
        <v>114618</v>
      </c>
      <c r="C726" s="35">
        <v>25440</v>
      </c>
    </row>
    <row r="727" spans="2:3" x14ac:dyDescent="0.25">
      <c r="B727" s="34">
        <v>114619</v>
      </c>
      <c r="C727" s="35">
        <v>32953.800000000003</v>
      </c>
    </row>
    <row r="728" spans="2:3" x14ac:dyDescent="0.25">
      <c r="B728" s="34">
        <v>114620</v>
      </c>
      <c r="C728" s="35">
        <v>27312</v>
      </c>
    </row>
    <row r="729" spans="2:3" x14ac:dyDescent="0.25">
      <c r="B729" s="34">
        <v>114621</v>
      </c>
      <c r="C729" s="35">
        <v>42240</v>
      </c>
    </row>
    <row r="730" spans="2:3" x14ac:dyDescent="0.25">
      <c r="B730" s="34">
        <v>114622</v>
      </c>
      <c r="C730" s="35">
        <v>3240</v>
      </c>
    </row>
    <row r="731" spans="2:3" x14ac:dyDescent="0.25">
      <c r="B731" s="34">
        <v>114623</v>
      </c>
      <c r="C731" s="35">
        <v>6720</v>
      </c>
    </row>
    <row r="732" spans="2:3" x14ac:dyDescent="0.25">
      <c r="B732" s="34">
        <v>114624</v>
      </c>
      <c r="C732" s="35">
        <v>51991.8</v>
      </c>
    </row>
    <row r="733" spans="2:3" x14ac:dyDescent="0.25">
      <c r="B733" s="34">
        <v>114625</v>
      </c>
      <c r="C733" s="35">
        <v>7545</v>
      </c>
    </row>
    <row r="734" spans="2:3" x14ac:dyDescent="0.25">
      <c r="B734" s="34">
        <v>114626</v>
      </c>
      <c r="C734" s="35">
        <v>8746.5</v>
      </c>
    </row>
    <row r="735" spans="2:3" x14ac:dyDescent="0.25">
      <c r="B735" s="34">
        <v>114627</v>
      </c>
      <c r="C735" s="35">
        <v>13170</v>
      </c>
    </row>
    <row r="736" spans="2:3" x14ac:dyDescent="0.25">
      <c r="B736" s="34">
        <v>114628</v>
      </c>
      <c r="C736" s="35">
        <v>21525</v>
      </c>
    </row>
    <row r="737" spans="2:3" x14ac:dyDescent="0.25">
      <c r="B737" s="34">
        <v>114629</v>
      </c>
      <c r="C737" s="35">
        <v>27360</v>
      </c>
    </row>
    <row r="738" spans="2:3" x14ac:dyDescent="0.25">
      <c r="B738" s="34">
        <v>114630</v>
      </c>
      <c r="C738" s="35">
        <v>66990</v>
      </c>
    </row>
    <row r="739" spans="2:3" x14ac:dyDescent="0.25">
      <c r="B739" s="34">
        <v>114631</v>
      </c>
      <c r="C739" s="35">
        <v>39095.699999999997</v>
      </c>
    </row>
    <row r="740" spans="2:3" x14ac:dyDescent="0.25">
      <c r="B740" s="34">
        <v>114632</v>
      </c>
      <c r="C740" s="35">
        <v>144405</v>
      </c>
    </row>
    <row r="741" spans="2:3" x14ac:dyDescent="0.25">
      <c r="B741" s="34">
        <v>114633</v>
      </c>
      <c r="C741" s="35">
        <v>7440</v>
      </c>
    </row>
    <row r="742" spans="2:3" x14ac:dyDescent="0.25">
      <c r="B742" s="34">
        <v>114634</v>
      </c>
      <c r="C742" s="35">
        <v>474300</v>
      </c>
    </row>
    <row r="743" spans="2:3" x14ac:dyDescent="0.25">
      <c r="B743" s="34">
        <v>114635</v>
      </c>
      <c r="C743" s="35">
        <v>30420</v>
      </c>
    </row>
    <row r="744" spans="2:3" x14ac:dyDescent="0.25">
      <c r="B744" s="34">
        <v>114636</v>
      </c>
      <c r="C744" s="35">
        <v>21627</v>
      </c>
    </row>
    <row r="745" spans="2:3" x14ac:dyDescent="0.25">
      <c r="B745" s="34">
        <v>114637</v>
      </c>
      <c r="C745" s="35">
        <v>54292.5</v>
      </c>
    </row>
    <row r="746" spans="2:3" x14ac:dyDescent="0.25">
      <c r="B746" s="34">
        <v>114638</v>
      </c>
      <c r="C746" s="35">
        <v>60701.4</v>
      </c>
    </row>
    <row r="747" spans="2:3" x14ac:dyDescent="0.25">
      <c r="B747" s="34">
        <v>114639</v>
      </c>
      <c r="C747" s="35">
        <v>66600</v>
      </c>
    </row>
    <row r="748" spans="2:3" x14ac:dyDescent="0.25">
      <c r="B748" s="34">
        <v>114640</v>
      </c>
      <c r="C748" s="35">
        <v>83160</v>
      </c>
    </row>
    <row r="749" spans="2:3" x14ac:dyDescent="0.25">
      <c r="B749" s="34">
        <v>114641</v>
      </c>
      <c r="C749" s="35">
        <v>107244</v>
      </c>
    </row>
    <row r="750" spans="2:3" x14ac:dyDescent="0.25">
      <c r="B750" s="34">
        <v>114642</v>
      </c>
      <c r="C750" s="35">
        <v>40608</v>
      </c>
    </row>
    <row r="751" spans="2:3" x14ac:dyDescent="0.25">
      <c r="B751" s="34">
        <v>114643</v>
      </c>
      <c r="C751" s="35">
        <v>128665.5</v>
      </c>
    </row>
    <row r="752" spans="2:3" x14ac:dyDescent="0.25">
      <c r="B752" s="34">
        <v>114644</v>
      </c>
      <c r="C752" s="35">
        <v>68880</v>
      </c>
    </row>
    <row r="753" spans="2:3" x14ac:dyDescent="0.25">
      <c r="B753" s="34">
        <v>114645</v>
      </c>
      <c r="C753" s="35">
        <v>2088</v>
      </c>
    </row>
    <row r="754" spans="2:3" x14ac:dyDescent="0.25">
      <c r="B754" s="34">
        <v>114646</v>
      </c>
      <c r="C754" s="35">
        <v>146863.20000000001</v>
      </c>
    </row>
    <row r="755" spans="2:3" x14ac:dyDescent="0.25">
      <c r="B755" s="34">
        <v>114647</v>
      </c>
      <c r="C755" s="35">
        <v>28215</v>
      </c>
    </row>
    <row r="756" spans="2:3" x14ac:dyDescent="0.25">
      <c r="B756" s="34">
        <v>114648</v>
      </c>
      <c r="C756" s="35">
        <v>35880</v>
      </c>
    </row>
    <row r="757" spans="2:3" x14ac:dyDescent="0.25">
      <c r="B757" s="34">
        <v>114649</v>
      </c>
      <c r="C757" s="35">
        <v>16800</v>
      </c>
    </row>
    <row r="758" spans="2:3" x14ac:dyDescent="0.25">
      <c r="B758" s="34">
        <v>114650</v>
      </c>
      <c r="C758" s="35">
        <v>56550</v>
      </c>
    </row>
    <row r="759" spans="2:3" x14ac:dyDescent="0.25">
      <c r="B759" s="34">
        <v>114651</v>
      </c>
      <c r="C759" s="35">
        <v>20580</v>
      </c>
    </row>
    <row r="760" spans="2:3" x14ac:dyDescent="0.25">
      <c r="B760" s="34">
        <v>114652</v>
      </c>
      <c r="C760" s="35">
        <v>35938.5</v>
      </c>
    </row>
    <row r="761" spans="2:3" x14ac:dyDescent="0.25">
      <c r="B761" s="34">
        <v>114653</v>
      </c>
      <c r="C761" s="35">
        <v>27112.5</v>
      </c>
    </row>
    <row r="762" spans="2:3" x14ac:dyDescent="0.25">
      <c r="B762" s="34">
        <v>114654</v>
      </c>
      <c r="C762" s="35">
        <v>83070</v>
      </c>
    </row>
    <row r="763" spans="2:3" x14ac:dyDescent="0.25">
      <c r="B763" s="34">
        <v>114655</v>
      </c>
      <c r="C763" s="35">
        <v>54333</v>
      </c>
    </row>
    <row r="764" spans="2:3" x14ac:dyDescent="0.25">
      <c r="B764" s="34">
        <v>114656</v>
      </c>
      <c r="C764" s="35">
        <v>9780</v>
      </c>
    </row>
    <row r="765" spans="2:3" x14ac:dyDescent="0.25">
      <c r="B765" s="34">
        <v>114657</v>
      </c>
      <c r="C765" s="35">
        <v>8861.4</v>
      </c>
    </row>
    <row r="766" spans="2:3" x14ac:dyDescent="0.25">
      <c r="B766" s="34">
        <v>114658</v>
      </c>
      <c r="C766" s="35">
        <v>17580</v>
      </c>
    </row>
    <row r="767" spans="2:3" x14ac:dyDescent="0.25">
      <c r="B767" s="34">
        <v>114659</v>
      </c>
      <c r="C767" s="35">
        <v>9890.7000000000007</v>
      </c>
    </row>
    <row r="768" spans="2:3" x14ac:dyDescent="0.25">
      <c r="B768" s="34">
        <v>114660</v>
      </c>
      <c r="C768" s="35">
        <v>79017</v>
      </c>
    </row>
    <row r="769" spans="2:3" x14ac:dyDescent="0.25">
      <c r="B769" s="34">
        <v>114661</v>
      </c>
      <c r="C769" s="35">
        <v>18495</v>
      </c>
    </row>
    <row r="770" spans="2:3" x14ac:dyDescent="0.25">
      <c r="B770" s="34">
        <v>114662</v>
      </c>
      <c r="C770" s="35">
        <v>19350</v>
      </c>
    </row>
    <row r="771" spans="2:3" x14ac:dyDescent="0.25">
      <c r="B771" s="34">
        <v>114663</v>
      </c>
      <c r="C771" s="35">
        <v>28005</v>
      </c>
    </row>
    <row r="772" spans="2:3" x14ac:dyDescent="0.25">
      <c r="B772" s="34">
        <v>114664</v>
      </c>
      <c r="C772" s="35">
        <v>84759</v>
      </c>
    </row>
    <row r="773" spans="2:3" x14ac:dyDescent="0.25">
      <c r="B773" s="34">
        <v>114665</v>
      </c>
      <c r="C773" s="35">
        <v>10830</v>
      </c>
    </row>
    <row r="774" spans="2:3" x14ac:dyDescent="0.25">
      <c r="B774" s="34">
        <v>114666</v>
      </c>
      <c r="C774" s="35">
        <v>7295.4</v>
      </c>
    </row>
    <row r="775" spans="2:3" x14ac:dyDescent="0.25">
      <c r="B775" s="34">
        <v>114667</v>
      </c>
      <c r="C775" s="35">
        <v>18670.5</v>
      </c>
    </row>
    <row r="776" spans="2:3" x14ac:dyDescent="0.25">
      <c r="B776" s="34">
        <v>114668</v>
      </c>
      <c r="C776" s="35">
        <v>14745</v>
      </c>
    </row>
    <row r="777" spans="2:3" x14ac:dyDescent="0.25">
      <c r="B777" s="34">
        <v>114669</v>
      </c>
      <c r="C777" s="35">
        <v>202500</v>
      </c>
    </row>
    <row r="778" spans="2:3" x14ac:dyDescent="0.25">
      <c r="B778" s="34">
        <v>114670</v>
      </c>
      <c r="C778" s="35">
        <v>47250</v>
      </c>
    </row>
    <row r="779" spans="2:3" x14ac:dyDescent="0.25">
      <c r="B779" s="34">
        <v>114671</v>
      </c>
      <c r="C779" s="35">
        <v>18972</v>
      </c>
    </row>
    <row r="780" spans="2:3" x14ac:dyDescent="0.25">
      <c r="B780" s="34">
        <v>114672</v>
      </c>
      <c r="C780" s="35">
        <v>189187.20000000001</v>
      </c>
    </row>
    <row r="781" spans="2:3" x14ac:dyDescent="0.25">
      <c r="B781" s="34">
        <v>114673</v>
      </c>
      <c r="C781" s="35">
        <v>45000</v>
      </c>
    </row>
    <row r="782" spans="2:3" x14ac:dyDescent="0.25">
      <c r="B782" s="34">
        <v>114674</v>
      </c>
      <c r="C782" s="35">
        <v>59004.3</v>
      </c>
    </row>
    <row r="783" spans="2:3" x14ac:dyDescent="0.25">
      <c r="B783" s="34">
        <v>114675</v>
      </c>
      <c r="C783" s="35">
        <v>8100</v>
      </c>
    </row>
    <row r="784" spans="2:3" x14ac:dyDescent="0.25">
      <c r="B784" s="34">
        <v>114676</v>
      </c>
      <c r="C784" s="35">
        <v>30900</v>
      </c>
    </row>
    <row r="785" spans="2:3" x14ac:dyDescent="0.25">
      <c r="B785" s="34">
        <v>114677</v>
      </c>
      <c r="C785" s="35">
        <v>26331.599999999999</v>
      </c>
    </row>
    <row r="786" spans="2:3" x14ac:dyDescent="0.25">
      <c r="B786" s="34">
        <v>114678</v>
      </c>
      <c r="C786" s="35">
        <v>64800</v>
      </c>
    </row>
    <row r="787" spans="2:3" x14ac:dyDescent="0.25">
      <c r="B787" s="34">
        <v>114679</v>
      </c>
      <c r="C787" s="35">
        <v>38604</v>
      </c>
    </row>
    <row r="788" spans="2:3" x14ac:dyDescent="0.25">
      <c r="B788" s="34">
        <v>114680</v>
      </c>
      <c r="C788" s="35">
        <v>378451.5</v>
      </c>
    </row>
    <row r="789" spans="2:3" x14ac:dyDescent="0.25">
      <c r="B789" s="34">
        <v>114681</v>
      </c>
      <c r="C789" s="35">
        <v>71805</v>
      </c>
    </row>
    <row r="790" spans="2:3" x14ac:dyDescent="0.25">
      <c r="B790" s="34">
        <v>114682</v>
      </c>
      <c r="C790" s="35">
        <v>267075</v>
      </c>
    </row>
    <row r="791" spans="2:3" x14ac:dyDescent="0.25">
      <c r="B791" s="34">
        <v>114683</v>
      </c>
      <c r="C791" s="35">
        <v>96984</v>
      </c>
    </row>
    <row r="792" spans="2:3" x14ac:dyDescent="0.25">
      <c r="B792" s="34">
        <v>114684</v>
      </c>
      <c r="C792" s="35">
        <v>16182</v>
      </c>
    </row>
    <row r="793" spans="2:3" x14ac:dyDescent="0.25">
      <c r="B793" s="34">
        <v>114685</v>
      </c>
      <c r="C793" s="35">
        <v>52635</v>
      </c>
    </row>
    <row r="794" spans="2:3" x14ac:dyDescent="0.25">
      <c r="B794" s="34">
        <v>114686</v>
      </c>
      <c r="C794" s="35">
        <v>50760</v>
      </c>
    </row>
    <row r="795" spans="2:3" x14ac:dyDescent="0.25">
      <c r="B795" s="34">
        <v>114687</v>
      </c>
      <c r="C795" s="35">
        <v>1800</v>
      </c>
    </row>
    <row r="796" spans="2:3" x14ac:dyDescent="0.25">
      <c r="B796" s="34">
        <v>114688</v>
      </c>
      <c r="C796" s="35">
        <v>21978</v>
      </c>
    </row>
    <row r="797" spans="2:3" x14ac:dyDescent="0.25">
      <c r="B797" s="34">
        <v>114689</v>
      </c>
      <c r="C797" s="35">
        <v>53190</v>
      </c>
    </row>
    <row r="798" spans="2:3" x14ac:dyDescent="0.25">
      <c r="B798" s="34">
        <v>114690</v>
      </c>
      <c r="C798" s="35">
        <v>12172.5</v>
      </c>
    </row>
    <row r="799" spans="2:3" x14ac:dyDescent="0.25">
      <c r="B799" s="34">
        <v>114691</v>
      </c>
      <c r="C799" s="35">
        <v>6300</v>
      </c>
    </row>
    <row r="800" spans="2:3" x14ac:dyDescent="0.25">
      <c r="B800" s="34">
        <v>114692</v>
      </c>
      <c r="C800" s="35">
        <v>17748</v>
      </c>
    </row>
    <row r="801" spans="2:3" x14ac:dyDescent="0.25">
      <c r="B801" s="34">
        <v>114693</v>
      </c>
      <c r="C801" s="35">
        <v>44574</v>
      </c>
    </row>
    <row r="802" spans="2:3" x14ac:dyDescent="0.25">
      <c r="B802" s="34">
        <v>114694</v>
      </c>
      <c r="C802" s="35">
        <v>24536.1</v>
      </c>
    </row>
    <row r="803" spans="2:3" x14ac:dyDescent="0.25">
      <c r="B803" s="34">
        <v>114695</v>
      </c>
      <c r="C803" s="35">
        <v>15750</v>
      </c>
    </row>
    <row r="804" spans="2:3" x14ac:dyDescent="0.25">
      <c r="B804" s="34">
        <v>114696</v>
      </c>
      <c r="C804" s="35">
        <v>39960</v>
      </c>
    </row>
    <row r="805" spans="2:3" x14ac:dyDescent="0.25">
      <c r="B805" s="34">
        <v>114697</v>
      </c>
      <c r="C805" s="35">
        <v>91650</v>
      </c>
    </row>
    <row r="806" spans="2:3" x14ac:dyDescent="0.25">
      <c r="B806" s="34">
        <v>114698</v>
      </c>
      <c r="C806" s="35">
        <v>112200</v>
      </c>
    </row>
    <row r="807" spans="2:3" x14ac:dyDescent="0.25">
      <c r="B807" s="34">
        <v>114699</v>
      </c>
      <c r="C807" s="35">
        <v>1350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22"/>
  <sheetViews>
    <sheetView zoomScale="115" zoomScaleNormal="115" workbookViewId="0">
      <selection activeCell="J26" sqref="J26"/>
    </sheetView>
  </sheetViews>
  <sheetFormatPr defaultRowHeight="15" x14ac:dyDescent="0.25"/>
  <cols>
    <col min="1" max="1" width="3.5703125" style="130" customWidth="1"/>
    <col min="2" max="2" width="38.42578125" customWidth="1"/>
    <col min="3" max="3" width="10.5703125" bestFit="1" customWidth="1"/>
    <col min="5" max="5" width="9.140625" bestFit="1" customWidth="1"/>
    <col min="6" max="6" width="12.5703125" customWidth="1"/>
    <col min="7" max="7" width="17.42578125" bestFit="1" customWidth="1"/>
    <col min="8" max="8" width="10.5703125" bestFit="1" customWidth="1"/>
    <col min="9" max="9" width="4.7109375" customWidth="1"/>
    <col min="10" max="10" width="21.42578125" customWidth="1"/>
    <col min="11" max="11" width="9" customWidth="1"/>
  </cols>
  <sheetData>
    <row r="1" spans="1:12" x14ac:dyDescent="0.25">
      <c r="A1" s="129"/>
      <c r="B1" s="78" t="s">
        <v>322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3" spans="1:12" x14ac:dyDescent="0.25">
      <c r="A3" s="130" t="s">
        <v>189</v>
      </c>
      <c r="B3" s="24" t="s">
        <v>323</v>
      </c>
    </row>
    <row r="4" spans="1:12" x14ac:dyDescent="0.25">
      <c r="B4" t="s">
        <v>399</v>
      </c>
      <c r="C4" s="83"/>
    </row>
    <row r="5" spans="1:12" x14ac:dyDescent="0.25">
      <c r="B5" t="s">
        <v>400</v>
      </c>
      <c r="C5" s="83"/>
    </row>
    <row r="6" spans="1:12" x14ac:dyDescent="0.25">
      <c r="B6" t="s">
        <v>324</v>
      </c>
      <c r="C6" s="83"/>
    </row>
    <row r="7" spans="1:12" x14ac:dyDescent="0.25">
      <c r="B7" t="s">
        <v>325</v>
      </c>
      <c r="C7" s="83"/>
      <c r="E7" t="s">
        <v>81</v>
      </c>
    </row>
    <row r="10" spans="1:12" x14ac:dyDescent="0.25">
      <c r="A10" s="130" t="s">
        <v>190</v>
      </c>
      <c r="B10" s="24" t="s">
        <v>441</v>
      </c>
    </row>
    <row r="11" spans="1:12" x14ac:dyDescent="0.25">
      <c r="B11" t="s">
        <v>326</v>
      </c>
    </row>
    <row r="12" spans="1:12" x14ac:dyDescent="0.25">
      <c r="B12" t="s">
        <v>327</v>
      </c>
    </row>
    <row r="13" spans="1:12" x14ac:dyDescent="0.25">
      <c r="B13" t="s">
        <v>328</v>
      </c>
    </row>
    <row r="15" spans="1:12" x14ac:dyDescent="0.25">
      <c r="B15" s="100" t="s">
        <v>0</v>
      </c>
      <c r="C15" s="100" t="s">
        <v>82</v>
      </c>
      <c r="D15" s="100" t="s">
        <v>44</v>
      </c>
      <c r="E15" s="100" t="s">
        <v>45</v>
      </c>
      <c r="F15" s="100" t="s">
        <v>329</v>
      </c>
      <c r="G15" s="100" t="s">
        <v>46</v>
      </c>
      <c r="H15" s="100" t="s">
        <v>47</v>
      </c>
    </row>
    <row r="16" spans="1:12" x14ac:dyDescent="0.25">
      <c r="B16" s="33" t="s">
        <v>5</v>
      </c>
      <c r="C16" s="102">
        <v>200</v>
      </c>
      <c r="D16" s="118">
        <v>0.34861111111111115</v>
      </c>
      <c r="E16" s="118">
        <v>0.69027777777777777</v>
      </c>
      <c r="F16" s="83"/>
      <c r="G16" s="83"/>
      <c r="H16" s="83"/>
      <c r="J16" s="33" t="s">
        <v>83</v>
      </c>
      <c r="K16" s="119">
        <v>0.25</v>
      </c>
    </row>
    <row r="17" spans="2:11" x14ac:dyDescent="0.25">
      <c r="B17" s="33" t="s">
        <v>3</v>
      </c>
      <c r="C17" s="102">
        <v>300</v>
      </c>
      <c r="D17" s="118">
        <v>0.33958333333333335</v>
      </c>
      <c r="E17" s="118">
        <v>0.71666666666666667</v>
      </c>
      <c r="F17" s="83"/>
      <c r="G17" s="83"/>
      <c r="H17" s="83"/>
      <c r="J17" s="33" t="s">
        <v>84</v>
      </c>
      <c r="K17" s="119">
        <v>0.625</v>
      </c>
    </row>
    <row r="18" spans="2:11" x14ac:dyDescent="0.25">
      <c r="B18" s="33" t="s">
        <v>43</v>
      </c>
      <c r="C18" s="102">
        <v>450</v>
      </c>
      <c r="D18" s="118">
        <v>0.32222222222222224</v>
      </c>
      <c r="E18" s="118">
        <v>0.66875000000000007</v>
      </c>
      <c r="F18" s="83"/>
      <c r="G18" s="83"/>
      <c r="H18" s="83"/>
      <c r="J18" s="33" t="s">
        <v>54</v>
      </c>
      <c r="K18" s="119">
        <f>K17-K16</f>
        <v>0.375</v>
      </c>
    </row>
    <row r="19" spans="2:11" x14ac:dyDescent="0.25">
      <c r="B19" s="33" t="s">
        <v>4</v>
      </c>
      <c r="C19" s="102">
        <v>340</v>
      </c>
      <c r="D19" s="118">
        <v>0.41597222222222219</v>
      </c>
      <c r="E19" s="118">
        <v>0.84166666666666667</v>
      </c>
      <c r="F19" s="83"/>
      <c r="G19" s="83"/>
      <c r="H19" s="83"/>
      <c r="J19" s="33" t="s">
        <v>85</v>
      </c>
      <c r="K19" s="120">
        <f>K17-K16</f>
        <v>0.375</v>
      </c>
    </row>
    <row r="20" spans="2:11" x14ac:dyDescent="0.25">
      <c r="B20" s="33" t="s">
        <v>42</v>
      </c>
      <c r="C20" s="102">
        <v>450</v>
      </c>
      <c r="D20" s="118">
        <v>0.37638888888888888</v>
      </c>
      <c r="E20" s="118">
        <v>0.89097222222222217</v>
      </c>
      <c r="F20" s="83"/>
      <c r="G20" s="83"/>
      <c r="H20" s="83"/>
      <c r="J20" s="33" t="s">
        <v>46</v>
      </c>
      <c r="K20" s="120">
        <f>K19*24</f>
        <v>9</v>
      </c>
    </row>
    <row r="21" spans="2:11" x14ac:dyDescent="0.25">
      <c r="B21" s="33" t="s">
        <v>41</v>
      </c>
      <c r="C21" s="102">
        <v>400</v>
      </c>
      <c r="D21" s="118">
        <v>0.38611111111111113</v>
      </c>
      <c r="E21" s="118">
        <v>0.7583333333333333</v>
      </c>
      <c r="F21" s="83"/>
      <c r="G21" s="83"/>
      <c r="H21" s="83"/>
    </row>
    <row r="22" spans="2:11" x14ac:dyDescent="0.25">
      <c r="B22" s="33" t="s">
        <v>2</v>
      </c>
      <c r="C22" s="102">
        <v>350</v>
      </c>
      <c r="D22" s="118">
        <v>0.3666666666666667</v>
      </c>
      <c r="E22" s="118">
        <v>0.72569444444444453</v>
      </c>
      <c r="F22" s="83"/>
      <c r="G22" s="83"/>
      <c r="H22" s="8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16"/>
  <sheetViews>
    <sheetView zoomScale="145" zoomScaleNormal="145" workbookViewId="0">
      <selection activeCell="H26" sqref="H26"/>
    </sheetView>
  </sheetViews>
  <sheetFormatPr defaultRowHeight="15" x14ac:dyDescent="0.25"/>
  <cols>
    <col min="1" max="1" width="3.5703125" style="152" customWidth="1"/>
    <col min="2" max="2" width="11.140625" bestFit="1" customWidth="1"/>
    <col min="3" max="3" width="17.85546875" customWidth="1"/>
    <col min="4" max="4" width="23.7109375" bestFit="1" customWidth="1"/>
    <col min="5" max="5" width="9.140625" customWidth="1"/>
    <col min="6" max="6" width="10.140625" bestFit="1" customWidth="1"/>
  </cols>
  <sheetData>
    <row r="1" spans="1:12" x14ac:dyDescent="0.25">
      <c r="A1" s="135"/>
      <c r="B1" s="78" t="s">
        <v>331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3" spans="1:12" x14ac:dyDescent="0.25">
      <c r="A3" s="152" t="s">
        <v>189</v>
      </c>
      <c r="B3" s="24" t="s">
        <v>330</v>
      </c>
    </row>
    <row r="5" spans="1:12" x14ac:dyDescent="0.25">
      <c r="C5" t="s">
        <v>127</v>
      </c>
      <c r="D5" t="s">
        <v>87</v>
      </c>
    </row>
    <row r="6" spans="1:12" x14ac:dyDescent="0.25">
      <c r="B6" t="s">
        <v>48</v>
      </c>
      <c r="C6" s="121">
        <f ca="1">TODAY()</f>
        <v>41903</v>
      </c>
      <c r="D6" s="83" t="str">
        <f ca="1">B6&amp;C6</f>
        <v>Сегодня41903</v>
      </c>
      <c r="F6" t="s">
        <v>453</v>
      </c>
    </row>
    <row r="7" spans="1:12" x14ac:dyDescent="0.25">
      <c r="B7" t="s">
        <v>86</v>
      </c>
      <c r="C7" s="91">
        <v>0.05</v>
      </c>
      <c r="D7" s="83" t="str">
        <f>B7&amp;C7</f>
        <v>Комиссия0,05</v>
      </c>
    </row>
    <row r="10" spans="1:12" x14ac:dyDescent="0.25">
      <c r="A10" s="152" t="s">
        <v>190</v>
      </c>
      <c r="B10" s="24" t="s">
        <v>332</v>
      </c>
    </row>
    <row r="11" spans="1:12" x14ac:dyDescent="0.25">
      <c r="F11" t="s">
        <v>452</v>
      </c>
    </row>
    <row r="12" spans="1:12" x14ac:dyDescent="0.25">
      <c r="B12" t="s">
        <v>128</v>
      </c>
      <c r="C12" t="s">
        <v>333</v>
      </c>
      <c r="D12" t="s">
        <v>338</v>
      </c>
      <c r="F12" t="s">
        <v>334</v>
      </c>
    </row>
    <row r="13" spans="1:12" x14ac:dyDescent="0.25">
      <c r="B13" s="121" t="s">
        <v>125</v>
      </c>
      <c r="C13" s="83"/>
      <c r="D13" s="83"/>
      <c r="F13" s="122" t="s">
        <v>335</v>
      </c>
    </row>
    <row r="14" spans="1:12" x14ac:dyDescent="0.25">
      <c r="B14" s="121" t="s">
        <v>124</v>
      </c>
      <c r="C14" s="83"/>
      <c r="D14" s="83"/>
      <c r="F14" s="14" t="s">
        <v>336</v>
      </c>
    </row>
    <row r="15" spans="1:12" x14ac:dyDescent="0.25">
      <c r="B15" s="121" t="s">
        <v>126</v>
      </c>
      <c r="C15" s="83"/>
      <c r="D15" s="83"/>
      <c r="F15" s="14" t="s">
        <v>337</v>
      </c>
    </row>
    <row r="16" spans="1:12" x14ac:dyDescent="0.25">
      <c r="F16" s="13"/>
    </row>
  </sheetData>
  <pageMargins left="0.7" right="0.7" top="0.75" bottom="0.75" header="0.3" footer="0.3"/>
  <pageSetup paperSize="9" orientation="portrait" r:id="rId1"/>
  <ignoredErrors>
    <ignoredError sqref="F14:F15 B14:B1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L72"/>
  <sheetViews>
    <sheetView topLeftCell="A58" zoomScale="190" zoomScaleNormal="190" workbookViewId="0">
      <selection activeCell="C73" sqref="C73"/>
    </sheetView>
  </sheetViews>
  <sheetFormatPr defaultRowHeight="15" x14ac:dyDescent="0.25"/>
  <cols>
    <col min="1" max="1" width="3.5703125" style="152" customWidth="1"/>
    <col min="2" max="2" width="15.140625" customWidth="1"/>
    <col min="3" max="3" width="13.42578125" bestFit="1" customWidth="1"/>
    <col min="4" max="4" width="11.42578125" customWidth="1"/>
    <col min="5" max="5" width="30" customWidth="1"/>
    <col min="6" max="6" width="7.42578125" customWidth="1"/>
  </cols>
  <sheetData>
    <row r="1" spans="1:12" x14ac:dyDescent="0.25">
      <c r="A1" s="135"/>
      <c r="B1" s="78" t="s">
        <v>331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3" spans="1:12" x14ac:dyDescent="0.25">
      <c r="A3" s="152" t="s">
        <v>189</v>
      </c>
      <c r="B3" s="24" t="s">
        <v>339</v>
      </c>
    </row>
    <row r="6" spans="1:12" x14ac:dyDescent="0.25">
      <c r="B6" t="s">
        <v>39</v>
      </c>
      <c r="C6" s="123">
        <v>6.2E-2</v>
      </c>
    </row>
    <row r="8" spans="1:12" x14ac:dyDescent="0.25">
      <c r="B8" s="100" t="s">
        <v>6</v>
      </c>
      <c r="C8" s="100" t="s">
        <v>9</v>
      </c>
      <c r="D8" s="100" t="s">
        <v>39</v>
      </c>
      <c r="E8" s="100" t="s">
        <v>100</v>
      </c>
    </row>
    <row r="9" spans="1:12" x14ac:dyDescent="0.25">
      <c r="B9" s="1" t="s">
        <v>37</v>
      </c>
      <c r="C9" s="15">
        <v>2322</v>
      </c>
      <c r="D9" s="15">
        <f>C9*$C$6</f>
        <v>143.964</v>
      </c>
      <c r="E9" s="99">
        <v>143.96</v>
      </c>
      <c r="G9" s="3" t="s">
        <v>340</v>
      </c>
    </row>
    <row r="10" spans="1:12" x14ac:dyDescent="0.25">
      <c r="B10" s="1" t="s">
        <v>38</v>
      </c>
      <c r="C10" s="15">
        <v>1201.5</v>
      </c>
      <c r="D10" s="15">
        <f>C10*$C$6</f>
        <v>74.492999999999995</v>
      </c>
      <c r="E10" s="99">
        <v>74.489999999999995</v>
      </c>
      <c r="G10" s="3"/>
    </row>
    <row r="11" spans="1:12" x14ac:dyDescent="0.25">
      <c r="B11" s="16" t="s">
        <v>14</v>
      </c>
      <c r="C11" s="17"/>
      <c r="D11" s="99">
        <f>SUM(D9:D10)</f>
        <v>218.45699999999999</v>
      </c>
      <c r="E11" s="83"/>
      <c r="G11" s="3"/>
    </row>
    <row r="12" spans="1:12" x14ac:dyDescent="0.25">
      <c r="B12" s="7"/>
      <c r="C12" s="18"/>
      <c r="D12" s="19"/>
      <c r="E12" s="20"/>
      <c r="G12" s="3"/>
    </row>
    <row r="13" spans="1:12" x14ac:dyDescent="0.25">
      <c r="B13" s="7"/>
      <c r="C13" s="18"/>
      <c r="D13" s="19"/>
      <c r="E13" s="20"/>
      <c r="G13" s="3"/>
    </row>
    <row r="14" spans="1:12" x14ac:dyDescent="0.25">
      <c r="A14" s="152" t="s">
        <v>190</v>
      </c>
      <c r="B14" s="183" t="s">
        <v>341</v>
      </c>
    </row>
    <row r="15" spans="1:12" x14ac:dyDescent="0.25">
      <c r="B15" s="7"/>
    </row>
    <row r="16" spans="1:12" x14ac:dyDescent="0.25">
      <c r="B16" s="24" t="s">
        <v>372</v>
      </c>
      <c r="H16" t="s">
        <v>371</v>
      </c>
    </row>
    <row r="18" spans="2:8" x14ac:dyDescent="0.25">
      <c r="C18">
        <v>12</v>
      </c>
      <c r="F18">
        <v>12</v>
      </c>
    </row>
    <row r="19" spans="2:8" x14ac:dyDescent="0.25">
      <c r="C19">
        <v>18</v>
      </c>
      <c r="F19">
        <v>18</v>
      </c>
      <c r="H19" s="24" t="s">
        <v>397</v>
      </c>
    </row>
    <row r="20" spans="2:8" x14ac:dyDescent="0.25">
      <c r="C20">
        <v>45</v>
      </c>
      <c r="F20">
        <v>45</v>
      </c>
      <c r="H20" t="s">
        <v>398</v>
      </c>
    </row>
    <row r="21" spans="2:8" x14ac:dyDescent="0.25">
      <c r="C21">
        <v>23</v>
      </c>
      <c r="F21">
        <v>23</v>
      </c>
    </row>
    <row r="22" spans="2:8" x14ac:dyDescent="0.25">
      <c r="C22" s="132" t="s">
        <v>370</v>
      </c>
      <c r="F22" s="132" t="s">
        <v>370</v>
      </c>
    </row>
    <row r="23" spans="2:8" x14ac:dyDescent="0.25">
      <c r="C23">
        <v>19</v>
      </c>
      <c r="F23">
        <v>19</v>
      </c>
    </row>
    <row r="24" spans="2:8" x14ac:dyDescent="0.25">
      <c r="B24" t="s">
        <v>395</v>
      </c>
      <c r="C24" s="83"/>
      <c r="E24" t="s">
        <v>394</v>
      </c>
      <c r="F24" s="83"/>
    </row>
    <row r="25" spans="2:8" x14ac:dyDescent="0.25">
      <c r="B25" t="s">
        <v>396</v>
      </c>
      <c r="C25" s="83"/>
    </row>
    <row r="27" spans="2:8" x14ac:dyDescent="0.25">
      <c r="B27" s="7" t="s">
        <v>343</v>
      </c>
    </row>
    <row r="28" spans="2:8" x14ac:dyDescent="0.25">
      <c r="B28" s="7" t="s">
        <v>344</v>
      </c>
    </row>
    <row r="29" spans="2:8" x14ac:dyDescent="0.25">
      <c r="B29" s="7" t="s">
        <v>342</v>
      </c>
    </row>
    <row r="30" spans="2:8" x14ac:dyDescent="0.25">
      <c r="B30" s="7" t="s">
        <v>345</v>
      </c>
    </row>
    <row r="31" spans="2:8" x14ac:dyDescent="0.25">
      <c r="B31" s="7" t="s">
        <v>346</v>
      </c>
    </row>
    <row r="32" spans="2:8" x14ac:dyDescent="0.25">
      <c r="B32" s="7"/>
    </row>
    <row r="33" spans="1:7" x14ac:dyDescent="0.25">
      <c r="A33" s="153"/>
      <c r="B33" s="57">
        <v>1</v>
      </c>
      <c r="D33" s="57">
        <v>1</v>
      </c>
      <c r="E33" s="57">
        <v>1</v>
      </c>
      <c r="F33" s="57">
        <v>1</v>
      </c>
      <c r="G33" s="57">
        <v>1</v>
      </c>
    </row>
    <row r="34" spans="1:7" x14ac:dyDescent="0.25">
      <c r="A34" s="153"/>
      <c r="B34" s="58" t="s">
        <v>40</v>
      </c>
      <c r="D34" s="58" t="s">
        <v>40</v>
      </c>
      <c r="E34" s="58" t="s">
        <v>40</v>
      </c>
      <c r="F34" s="58" t="s">
        <v>40</v>
      </c>
      <c r="G34" s="58" t="s">
        <v>40</v>
      </c>
    </row>
    <row r="35" spans="1:7" x14ac:dyDescent="0.25">
      <c r="A35" s="153"/>
      <c r="B35" s="57" t="str">
        <f>1&amp;""</f>
        <v>1</v>
      </c>
      <c r="D35" s="57" t="s">
        <v>40</v>
      </c>
      <c r="E35" s="57" t="s">
        <v>40</v>
      </c>
      <c r="F35" s="57" t="s">
        <v>40</v>
      </c>
      <c r="G35" s="57" t="s">
        <v>40</v>
      </c>
    </row>
    <row r="36" spans="1:7" x14ac:dyDescent="0.25">
      <c r="A36" s="153"/>
      <c r="B36" s="59" t="s">
        <v>40</v>
      </c>
      <c r="D36" s="57" t="s">
        <v>40</v>
      </c>
      <c r="E36" s="57" t="s">
        <v>40</v>
      </c>
      <c r="F36" s="57" t="s">
        <v>40</v>
      </c>
      <c r="G36" s="57" t="s">
        <v>40</v>
      </c>
    </row>
    <row r="37" spans="1:7" x14ac:dyDescent="0.25">
      <c r="A37" s="153"/>
      <c r="B37" s="57" t="s">
        <v>40</v>
      </c>
      <c r="D37" s="57" t="s">
        <v>40</v>
      </c>
      <c r="E37" s="57" t="s">
        <v>40</v>
      </c>
      <c r="F37" s="57" t="s">
        <v>40</v>
      </c>
      <c r="G37" s="57" t="s">
        <v>40</v>
      </c>
    </row>
    <row r="38" spans="1:7" x14ac:dyDescent="0.25">
      <c r="A38" s="153"/>
      <c r="B38" s="57">
        <v>1</v>
      </c>
      <c r="D38" s="57">
        <v>1</v>
      </c>
      <c r="E38" s="57">
        <v>1</v>
      </c>
      <c r="F38" s="57">
        <v>1</v>
      </c>
      <c r="G38" s="57">
        <v>1</v>
      </c>
    </row>
    <row r="39" spans="1:7" x14ac:dyDescent="0.25">
      <c r="B39" s="83"/>
      <c r="D39" s="83"/>
      <c r="E39" s="83"/>
      <c r="F39" s="83"/>
      <c r="G39" s="83"/>
    </row>
    <row r="42" spans="1:7" x14ac:dyDescent="0.25">
      <c r="A42" s="152" t="s">
        <v>191</v>
      </c>
      <c r="B42" s="24" t="s">
        <v>347</v>
      </c>
    </row>
    <row r="43" spans="1:7" ht="15.75" thickBot="1" x14ac:dyDescent="0.3"/>
    <row r="44" spans="1:7" x14ac:dyDescent="0.25">
      <c r="B44" s="60" t="s">
        <v>15</v>
      </c>
      <c r="C44" s="61">
        <v>0</v>
      </c>
      <c r="E44" t="s">
        <v>197</v>
      </c>
      <c r="F44" s="124">
        <f>AVERAGE(C44:C49)</f>
        <v>0.66666666666666663</v>
      </c>
    </row>
    <row r="45" spans="1:7" x14ac:dyDescent="0.25">
      <c r="B45" s="4" t="s">
        <v>16</v>
      </c>
      <c r="C45" s="62">
        <v>1</v>
      </c>
    </row>
    <row r="46" spans="1:7" x14ac:dyDescent="0.25">
      <c r="B46" s="4" t="s">
        <v>17</v>
      </c>
      <c r="C46" s="62">
        <v>1</v>
      </c>
    </row>
    <row r="47" spans="1:7" x14ac:dyDescent="0.25">
      <c r="B47" s="4" t="s">
        <v>18</v>
      </c>
      <c r="C47" s="62">
        <v>1</v>
      </c>
      <c r="E47" s="24" t="s">
        <v>348</v>
      </c>
    </row>
    <row r="48" spans="1:7" x14ac:dyDescent="0.25">
      <c r="B48" s="4" t="s">
        <v>19</v>
      </c>
      <c r="C48" s="62">
        <v>1</v>
      </c>
    </row>
    <row r="49" spans="1:6" ht="15.75" thickBot="1" x14ac:dyDescent="0.3">
      <c r="B49" s="5" t="s">
        <v>20</v>
      </c>
      <c r="C49" s="63">
        <v>0</v>
      </c>
    </row>
    <row r="52" spans="1:6" x14ac:dyDescent="0.25">
      <c r="A52" s="152" t="s">
        <v>404</v>
      </c>
      <c r="B52" s="24" t="s">
        <v>442</v>
      </c>
    </row>
    <row r="54" spans="1:6" x14ac:dyDescent="0.25">
      <c r="B54" s="100" t="s">
        <v>6</v>
      </c>
      <c r="C54" s="100" t="s">
        <v>7</v>
      </c>
      <c r="E54" t="s">
        <v>196</v>
      </c>
      <c r="F54" s="102">
        <v>1.1200000000000001</v>
      </c>
    </row>
    <row r="55" spans="1:6" x14ac:dyDescent="0.25">
      <c r="B55" s="1" t="s">
        <v>10</v>
      </c>
      <c r="C55" s="15">
        <v>32</v>
      </c>
    </row>
    <row r="56" spans="1:6" x14ac:dyDescent="0.25">
      <c r="B56" s="1" t="s">
        <v>11</v>
      </c>
      <c r="C56" s="15">
        <v>44</v>
      </c>
    </row>
    <row r="57" spans="1:6" x14ac:dyDescent="0.25">
      <c r="B57" s="1" t="s">
        <v>12</v>
      </c>
      <c r="C57" s="15">
        <v>63</v>
      </c>
    </row>
    <row r="58" spans="1:6" x14ac:dyDescent="0.25">
      <c r="B58" s="1" t="s">
        <v>13</v>
      </c>
      <c r="C58" s="15">
        <v>39</v>
      </c>
    </row>
    <row r="61" spans="1:6" x14ac:dyDescent="0.25">
      <c r="A61" s="152" t="s">
        <v>405</v>
      </c>
      <c r="B61" t="s">
        <v>403</v>
      </c>
    </row>
    <row r="62" spans="1:6" x14ac:dyDescent="0.25">
      <c r="B62" t="s">
        <v>407</v>
      </c>
    </row>
    <row r="63" spans="1:6" x14ac:dyDescent="0.25">
      <c r="B63" s="142" t="s">
        <v>408</v>
      </c>
    </row>
    <row r="65" spans="2:5" x14ac:dyDescent="0.25">
      <c r="C65" s="100" t="s">
        <v>406</v>
      </c>
    </row>
    <row r="66" spans="2:5" x14ac:dyDescent="0.25">
      <c r="C66" s="102">
        <v>35</v>
      </c>
    </row>
    <row r="68" spans="2:5" x14ac:dyDescent="0.25">
      <c r="B68" s="100" t="s">
        <v>6</v>
      </c>
      <c r="C68" s="100" t="s">
        <v>7</v>
      </c>
      <c r="E68" s="100" t="s">
        <v>410</v>
      </c>
    </row>
    <row r="69" spans="2:5" x14ac:dyDescent="0.25">
      <c r="B69" s="1" t="s">
        <v>10</v>
      </c>
      <c r="C69" s="15">
        <v>32</v>
      </c>
      <c r="E69" s="124" t="e">
        <f>С69&gt;35</f>
        <v>#NAME?</v>
      </c>
    </row>
    <row r="70" spans="2:5" x14ac:dyDescent="0.25">
      <c r="B70" s="1" t="s">
        <v>11</v>
      </c>
      <c r="C70" s="15">
        <v>44</v>
      </c>
    </row>
    <row r="71" spans="2:5" x14ac:dyDescent="0.25">
      <c r="B71" s="1" t="s">
        <v>12</v>
      </c>
      <c r="C71" s="15">
        <v>63</v>
      </c>
      <c r="E71" s="142" t="s">
        <v>409</v>
      </c>
    </row>
    <row r="72" spans="2:5" x14ac:dyDescent="0.25">
      <c r="B72" s="1" t="s">
        <v>13</v>
      </c>
      <c r="C72" s="15">
        <v>39</v>
      </c>
    </row>
  </sheetData>
  <conditionalFormatting sqref="C69:C72">
    <cfRule type="cellIs" dxfId="0" priority="1" operator="greaterThan">
      <formula>С65</formula>
    </cfRule>
  </conditionalFormatting>
  <pageMargins left="0.7" right="0.7" top="0.75" bottom="0.75" header="0.3" footer="0.3"/>
  <pageSetup paperSize="9" orientation="portrait" r:id="rId1"/>
  <ignoredErrors>
    <ignoredError sqref="B36:B37 E36:E37 D36:D37 B34 E35 D35 D34:E34 F34:F37 G34:G37 C22 F2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N16"/>
  <sheetViews>
    <sheetView zoomScale="140" zoomScaleNormal="140" workbookViewId="0">
      <selection activeCell="E3" sqref="E3"/>
    </sheetView>
  </sheetViews>
  <sheetFormatPr defaultRowHeight="15" x14ac:dyDescent="0.25"/>
  <cols>
    <col min="1" max="1" width="3.5703125" style="146" customWidth="1"/>
    <col min="2" max="2" width="15.5703125" style="40" customWidth="1"/>
    <col min="3" max="3" width="12.5703125" style="40" bestFit="1" customWidth="1"/>
    <col min="4" max="4" width="12.85546875" style="40" bestFit="1" customWidth="1"/>
    <col min="5" max="5" width="16.7109375" style="40" bestFit="1" customWidth="1"/>
    <col min="6" max="6" width="18.85546875" style="40" bestFit="1" customWidth="1"/>
    <col min="7" max="7" width="10.7109375" style="40" customWidth="1"/>
    <col min="8" max="16384" width="9.140625" style="40"/>
  </cols>
  <sheetData>
    <row r="1" spans="1:14" x14ac:dyDescent="0.25">
      <c r="A1" s="143"/>
      <c r="B1" s="78" t="s">
        <v>351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x14ac:dyDescent="0.25">
      <c r="A2" s="144"/>
      <c r="B2"/>
      <c r="C2"/>
      <c r="D2"/>
      <c r="E2"/>
      <c r="F2"/>
      <c r="G2"/>
      <c r="H2"/>
      <c r="I2"/>
    </row>
    <row r="3" spans="1:14" x14ac:dyDescent="0.25">
      <c r="A3" s="130" t="s">
        <v>189</v>
      </c>
      <c r="B3" s="24" t="s">
        <v>351</v>
      </c>
      <c r="C3"/>
      <c r="D3"/>
      <c r="E3"/>
      <c r="F3"/>
      <c r="G3"/>
      <c r="H3"/>
      <c r="I3"/>
    </row>
    <row r="4" spans="1:14" x14ac:dyDescent="0.25">
      <c r="B4" s="125" t="s">
        <v>349</v>
      </c>
    </row>
    <row r="5" spans="1:14" x14ac:dyDescent="0.25">
      <c r="B5" s="125" t="s">
        <v>350</v>
      </c>
    </row>
    <row r="7" spans="1:14" x14ac:dyDescent="0.25">
      <c r="B7" s="100" t="s">
        <v>117</v>
      </c>
      <c r="C7" s="100" t="s">
        <v>118</v>
      </c>
      <c r="D7" s="100" t="s">
        <v>129</v>
      </c>
      <c r="E7" s="100" t="s">
        <v>130</v>
      </c>
      <c r="F7" s="100" t="s">
        <v>131</v>
      </c>
      <c r="G7" s="100" t="s">
        <v>51</v>
      </c>
    </row>
    <row r="8" spans="1:14" x14ac:dyDescent="0.25">
      <c r="B8" s="33" t="s">
        <v>116</v>
      </c>
      <c r="C8" s="6">
        <v>90000</v>
      </c>
      <c r="D8" s="33">
        <v>14</v>
      </c>
      <c r="E8" s="83"/>
      <c r="F8" s="83"/>
      <c r="G8" s="83"/>
      <c r="I8" s="149" t="s">
        <v>392</v>
      </c>
      <c r="J8" s="150"/>
      <c r="K8" s="150"/>
      <c r="L8" s="150"/>
      <c r="M8" s="150"/>
      <c r="N8" s="151"/>
    </row>
    <row r="9" spans="1:14" x14ac:dyDescent="0.25">
      <c r="B9" s="33" t="s">
        <v>119</v>
      </c>
      <c r="C9" s="6">
        <v>120000</v>
      </c>
      <c r="D9" s="33">
        <v>17</v>
      </c>
      <c r="E9" s="83"/>
      <c r="F9" s="83"/>
      <c r="G9" s="83"/>
    </row>
    <row r="10" spans="1:14" x14ac:dyDescent="0.25">
      <c r="B10" s="33" t="s">
        <v>120</v>
      </c>
      <c r="C10" s="6">
        <v>45000</v>
      </c>
      <c r="D10" s="33">
        <v>7</v>
      </c>
      <c r="E10" s="83"/>
      <c r="F10" s="83"/>
      <c r="G10" s="83"/>
      <c r="I10" s="147" t="s">
        <v>393</v>
      </c>
      <c r="J10" s="147"/>
      <c r="K10" s="147"/>
      <c r="L10" s="147"/>
      <c r="M10" s="147"/>
      <c r="N10" s="147"/>
    </row>
    <row r="11" spans="1:14" x14ac:dyDescent="0.25">
      <c r="B11" s="33" t="s">
        <v>121</v>
      </c>
      <c r="C11" s="6">
        <v>44000</v>
      </c>
      <c r="D11" s="33">
        <v>9</v>
      </c>
      <c r="E11" s="83"/>
      <c r="F11" s="83"/>
      <c r="G11" s="83"/>
    </row>
    <row r="12" spans="1:14" x14ac:dyDescent="0.25">
      <c r="B12" s="33" t="s">
        <v>122</v>
      </c>
      <c r="C12" s="6">
        <v>47000</v>
      </c>
      <c r="D12" s="33">
        <v>4</v>
      </c>
      <c r="E12" s="83"/>
      <c r="F12" s="83"/>
      <c r="G12" s="83"/>
    </row>
    <row r="13" spans="1:14" x14ac:dyDescent="0.25">
      <c r="B13" s="33" t="s">
        <v>123</v>
      </c>
      <c r="C13" s="6">
        <v>45000</v>
      </c>
      <c r="D13" s="33">
        <v>3</v>
      </c>
      <c r="E13" s="83"/>
      <c r="F13" s="83"/>
      <c r="G13" s="83"/>
    </row>
    <row r="14" spans="1:14" x14ac:dyDescent="0.25">
      <c r="C14"/>
      <c r="D14"/>
      <c r="E14"/>
      <c r="F14"/>
      <c r="G14"/>
    </row>
    <row r="15" spans="1:14" x14ac:dyDescent="0.25">
      <c r="B15" s="24"/>
      <c r="C15"/>
      <c r="D15"/>
      <c r="E15"/>
      <c r="F15"/>
      <c r="G15"/>
    </row>
    <row r="16" spans="1:14" ht="20.25" customHeight="1" x14ac:dyDescent="0.25">
      <c r="B16" s="2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7"/>
  <sheetViews>
    <sheetView zoomScale="160" zoomScaleNormal="160" workbookViewId="0">
      <selection activeCell="E10" sqref="E10"/>
    </sheetView>
  </sheetViews>
  <sheetFormatPr defaultRowHeight="15" x14ac:dyDescent="0.25"/>
  <cols>
    <col min="1" max="1" width="3.5703125" customWidth="1"/>
    <col min="3" max="3" width="9.28515625" bestFit="1" customWidth="1"/>
    <col min="4" max="4" width="11.85546875" customWidth="1"/>
    <col min="5" max="5" width="16.42578125" bestFit="1" customWidth="1"/>
    <col min="6" max="6" width="18.85546875" bestFit="1" customWidth="1"/>
    <col min="7" max="7" width="9.28515625" bestFit="1" customWidth="1"/>
  </cols>
  <sheetData>
    <row r="1" spans="1:9" x14ac:dyDescent="0.25">
      <c r="A1" s="143"/>
      <c r="B1" s="78" t="s">
        <v>389</v>
      </c>
      <c r="C1" s="78"/>
      <c r="D1" s="78"/>
      <c r="E1" s="78"/>
      <c r="F1" s="78"/>
      <c r="G1" s="78"/>
      <c r="H1" s="78"/>
      <c r="I1" s="79"/>
    </row>
    <row r="2" spans="1:9" x14ac:dyDescent="0.25">
      <c r="A2" s="144"/>
    </row>
    <row r="3" spans="1:9" x14ac:dyDescent="0.25">
      <c r="A3" s="130" t="s">
        <v>189</v>
      </c>
      <c r="B3" s="24" t="s">
        <v>390</v>
      </c>
    </row>
    <row r="4" spans="1:9" x14ac:dyDescent="0.25">
      <c r="A4" s="145"/>
    </row>
    <row r="5" spans="1:9" x14ac:dyDescent="0.25">
      <c r="A5" s="145"/>
      <c r="B5" s="24" t="s">
        <v>391</v>
      </c>
    </row>
    <row r="6" spans="1:9" x14ac:dyDescent="0.25">
      <c r="A6" s="146"/>
      <c r="B6" s="125" t="s">
        <v>349</v>
      </c>
      <c r="C6" s="40"/>
      <c r="D6" s="40"/>
      <c r="E6" s="40"/>
      <c r="F6" s="40"/>
      <c r="G6" s="40"/>
      <c r="H6" s="40"/>
      <c r="I6" s="40"/>
    </row>
    <row r="7" spans="1:9" x14ac:dyDescent="0.25">
      <c r="A7" s="146"/>
      <c r="B7" s="125" t="s">
        <v>350</v>
      </c>
      <c r="C7" s="40"/>
      <c r="D7" s="40"/>
      <c r="E7" s="40"/>
      <c r="F7" s="40"/>
      <c r="G7" s="40"/>
      <c r="H7" s="40"/>
      <c r="I7" s="40"/>
    </row>
    <row r="8" spans="1:9" x14ac:dyDescent="0.25">
      <c r="A8" s="146"/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146"/>
      <c r="B9" s="100" t="s">
        <v>117</v>
      </c>
      <c r="C9" s="100" t="s">
        <v>118</v>
      </c>
      <c r="D9" s="100" t="s">
        <v>129</v>
      </c>
      <c r="E9" s="100" t="s">
        <v>51</v>
      </c>
      <c r="F9" s="40"/>
      <c r="G9" s="40"/>
    </row>
    <row r="10" spans="1:9" x14ac:dyDescent="0.25">
      <c r="A10" s="146"/>
      <c r="B10" s="33" t="s">
        <v>116</v>
      </c>
      <c r="C10" s="6">
        <v>90000</v>
      </c>
      <c r="D10" s="33">
        <v>14</v>
      </c>
      <c r="E10" s="83"/>
      <c r="F10" s="40"/>
      <c r="G10" s="40"/>
    </row>
    <row r="11" spans="1:9" x14ac:dyDescent="0.25">
      <c r="A11" s="146"/>
      <c r="B11" s="33" t="s">
        <v>119</v>
      </c>
      <c r="C11" s="6">
        <v>120000</v>
      </c>
      <c r="D11" s="33">
        <v>17</v>
      </c>
      <c r="E11" s="83"/>
      <c r="F11" s="40"/>
      <c r="G11" s="40"/>
    </row>
    <row r="12" spans="1:9" x14ac:dyDescent="0.25">
      <c r="A12" s="146"/>
      <c r="B12" s="33" t="s">
        <v>120</v>
      </c>
      <c r="C12" s="6">
        <v>45000</v>
      </c>
      <c r="D12" s="33">
        <v>7</v>
      </c>
      <c r="E12" s="83"/>
      <c r="F12" s="40"/>
      <c r="G12" s="40"/>
    </row>
    <row r="13" spans="1:9" x14ac:dyDescent="0.25">
      <c r="A13" s="146"/>
      <c r="B13" s="33" t="s">
        <v>121</v>
      </c>
      <c r="C13" s="6">
        <v>44000</v>
      </c>
      <c r="D13" s="33">
        <v>9</v>
      </c>
      <c r="E13" s="83"/>
      <c r="F13" s="40"/>
      <c r="G13" s="40"/>
    </row>
    <row r="14" spans="1:9" x14ac:dyDescent="0.25">
      <c r="A14" s="146"/>
      <c r="B14" s="33" t="s">
        <v>122</v>
      </c>
      <c r="C14" s="6">
        <v>47000</v>
      </c>
      <c r="D14" s="33">
        <v>4</v>
      </c>
      <c r="E14" s="83"/>
      <c r="F14" s="40"/>
      <c r="G14" s="40"/>
    </row>
    <row r="15" spans="1:9" x14ac:dyDescent="0.25">
      <c r="A15" s="146"/>
      <c r="B15" s="33" t="s">
        <v>123</v>
      </c>
      <c r="C15" s="6">
        <v>45000</v>
      </c>
      <c r="D15" s="33">
        <v>3</v>
      </c>
      <c r="E15" s="83"/>
      <c r="F15" s="40"/>
      <c r="G15" s="40"/>
    </row>
    <row r="16" spans="1:9" x14ac:dyDescent="0.25">
      <c r="A16" s="146"/>
      <c r="B16" s="40"/>
      <c r="H16" s="40"/>
      <c r="I16" s="40"/>
    </row>
    <row r="17" spans="1:9" x14ac:dyDescent="0.25">
      <c r="A17" s="146"/>
      <c r="B17" s="24"/>
      <c r="H17" s="40"/>
      <c r="I17" s="4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22"/>
  <sheetViews>
    <sheetView zoomScale="115" zoomScaleNormal="115" workbookViewId="0">
      <selection activeCell="H16" sqref="H16"/>
    </sheetView>
  </sheetViews>
  <sheetFormatPr defaultRowHeight="15" x14ac:dyDescent="0.25"/>
  <cols>
    <col min="1" max="1" width="3.5703125" customWidth="1"/>
    <col min="2" max="2" width="9.5703125" bestFit="1" customWidth="1"/>
    <col min="3" max="3" width="10.85546875" customWidth="1"/>
    <col min="4" max="4" width="11" customWidth="1"/>
    <col min="5" max="5" width="10.140625" customWidth="1"/>
    <col min="7" max="7" width="12.7109375" bestFit="1" customWidth="1"/>
    <col min="9" max="9" width="39.140625" customWidth="1"/>
  </cols>
  <sheetData>
    <row r="1" spans="1:9" x14ac:dyDescent="0.25">
      <c r="A1" s="77"/>
      <c r="B1" s="78" t="s">
        <v>352</v>
      </c>
      <c r="C1" s="78"/>
      <c r="D1" s="78"/>
      <c r="E1" s="78"/>
      <c r="F1" s="78"/>
      <c r="G1" s="78"/>
      <c r="H1" s="78"/>
      <c r="I1" s="79"/>
    </row>
    <row r="3" spans="1:9" x14ac:dyDescent="0.25">
      <c r="B3" t="s">
        <v>353</v>
      </c>
    </row>
    <row r="4" spans="1:9" x14ac:dyDescent="0.25">
      <c r="B4" t="s">
        <v>355</v>
      </c>
    </row>
    <row r="6" spans="1:9" x14ac:dyDescent="0.25">
      <c r="B6" s="100" t="s">
        <v>171</v>
      </c>
      <c r="C6" s="100" t="s">
        <v>178</v>
      </c>
      <c r="D6" s="100" t="s">
        <v>53</v>
      </c>
      <c r="E6" s="100" t="s">
        <v>179</v>
      </c>
    </row>
    <row r="7" spans="1:9" x14ac:dyDescent="0.25">
      <c r="B7" s="33" t="s">
        <v>15</v>
      </c>
      <c r="C7" s="6">
        <v>134959</v>
      </c>
      <c r="D7" s="28">
        <v>43594</v>
      </c>
      <c r="E7" s="83"/>
      <c r="F7" s="37"/>
      <c r="I7" s="24" t="s">
        <v>354</v>
      </c>
    </row>
    <row r="8" spans="1:9" x14ac:dyDescent="0.25">
      <c r="B8" s="33" t="s">
        <v>16</v>
      </c>
      <c r="C8" s="6">
        <v>119465</v>
      </c>
      <c r="D8" s="28">
        <v>42334</v>
      </c>
      <c r="E8" s="83"/>
      <c r="F8" s="37"/>
    </row>
    <row r="9" spans="1:9" x14ac:dyDescent="0.25">
      <c r="B9" s="33" t="s">
        <v>17</v>
      </c>
      <c r="C9" s="6">
        <v>131535</v>
      </c>
      <c r="D9" s="28">
        <v>48693</v>
      </c>
      <c r="E9" s="83"/>
      <c r="G9" s="100" t="s">
        <v>179</v>
      </c>
      <c r="H9" s="37"/>
    </row>
    <row r="10" spans="1:9" x14ac:dyDescent="0.25">
      <c r="B10" s="33" t="s">
        <v>18</v>
      </c>
      <c r="C10" s="6">
        <v>127845</v>
      </c>
      <c r="D10" s="28">
        <v>41704</v>
      </c>
      <c r="E10" s="83"/>
      <c r="G10" s="83"/>
      <c r="I10" t="s">
        <v>367</v>
      </c>
    </row>
    <row r="11" spans="1:9" x14ac:dyDescent="0.25">
      <c r="B11" s="33" t="s">
        <v>19</v>
      </c>
      <c r="C11" s="6">
        <v>129662</v>
      </c>
      <c r="D11" s="28">
        <v>44948</v>
      </c>
      <c r="E11" s="83"/>
      <c r="G11" s="83"/>
    </row>
    <row r="12" spans="1:9" x14ac:dyDescent="0.25">
      <c r="B12" s="33" t="s">
        <v>20</v>
      </c>
      <c r="C12" s="6">
        <v>127223</v>
      </c>
      <c r="D12" s="28">
        <v>45903</v>
      </c>
      <c r="E12" s="83"/>
      <c r="G12" s="83"/>
    </row>
    <row r="13" spans="1:9" x14ac:dyDescent="0.25">
      <c r="B13" s="33" t="s">
        <v>172</v>
      </c>
      <c r="C13" s="6">
        <v>113705</v>
      </c>
      <c r="D13" s="28">
        <v>43194</v>
      </c>
      <c r="E13" s="83"/>
      <c r="G13" s="83"/>
    </row>
    <row r="14" spans="1:9" x14ac:dyDescent="0.25">
      <c r="B14" s="33" t="s">
        <v>173</v>
      </c>
      <c r="C14" s="6">
        <v>120680</v>
      </c>
      <c r="D14" s="28">
        <v>42592</v>
      </c>
      <c r="E14" s="83"/>
      <c r="G14" s="83"/>
    </row>
    <row r="15" spans="1:9" x14ac:dyDescent="0.25">
      <c r="B15" s="33" t="s">
        <v>174</v>
      </c>
      <c r="C15" s="6">
        <v>120276</v>
      </c>
      <c r="D15" s="28">
        <v>48684</v>
      </c>
      <c r="E15" s="83"/>
      <c r="G15" s="83"/>
    </row>
    <row r="16" spans="1:9" x14ac:dyDescent="0.25">
      <c r="B16" s="33" t="s">
        <v>175</v>
      </c>
      <c r="C16" s="6">
        <v>127893</v>
      </c>
      <c r="D16" s="28">
        <v>44476</v>
      </c>
      <c r="E16" s="83"/>
      <c r="G16" s="83"/>
    </row>
    <row r="17" spans="2:7" x14ac:dyDescent="0.25">
      <c r="B17" s="33" t="s">
        <v>176</v>
      </c>
      <c r="C17" s="6">
        <v>109867</v>
      </c>
      <c r="D17" s="28">
        <v>44440</v>
      </c>
      <c r="E17" s="83"/>
      <c r="G17" s="83"/>
    </row>
    <row r="18" spans="2:7" x14ac:dyDescent="0.25">
      <c r="B18" s="33" t="s">
        <v>177</v>
      </c>
      <c r="C18" s="6">
        <v>103363</v>
      </c>
      <c r="D18" s="28">
        <v>45594</v>
      </c>
      <c r="E18" s="83"/>
      <c r="G18" s="83"/>
    </row>
    <row r="19" spans="2:7" x14ac:dyDescent="0.25">
      <c r="B19" s="43" t="s">
        <v>14</v>
      </c>
      <c r="C19" s="83"/>
      <c r="D19" s="83"/>
      <c r="E19" s="83"/>
      <c r="G19" s="83"/>
    </row>
    <row r="20" spans="2:7" x14ac:dyDescent="0.25">
      <c r="G20" s="83"/>
    </row>
    <row r="21" spans="2:7" x14ac:dyDescent="0.25">
      <c r="G21" s="83"/>
    </row>
    <row r="22" spans="2:7" x14ac:dyDescent="0.25">
      <c r="G22" s="8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6"/>
  <sheetViews>
    <sheetView topLeftCell="A5" zoomScale="130" zoomScaleNormal="130" workbookViewId="0">
      <selection activeCell="F15" sqref="F15"/>
    </sheetView>
  </sheetViews>
  <sheetFormatPr defaultColWidth="14.5703125" defaultRowHeight="15" x14ac:dyDescent="0.25"/>
  <cols>
    <col min="1" max="1" width="3.7109375" customWidth="1"/>
    <col min="2" max="9" width="11.42578125" customWidth="1"/>
  </cols>
  <sheetData>
    <row r="1" spans="1:9" hidden="1" x14ac:dyDescent="0.25"/>
    <row r="2" spans="1:9" hidden="1" x14ac:dyDescent="0.25"/>
    <row r="3" spans="1:9" hidden="1" x14ac:dyDescent="0.25"/>
    <row r="4" spans="1:9" hidden="1" x14ac:dyDescent="0.25"/>
    <row r="5" spans="1:9" x14ac:dyDescent="0.25">
      <c r="A5" s="77"/>
      <c r="B5" s="78" t="s">
        <v>356</v>
      </c>
      <c r="C5" s="78"/>
      <c r="D5" s="78"/>
      <c r="E5" s="78"/>
      <c r="F5" s="78"/>
      <c r="G5" s="78"/>
      <c r="H5" s="78"/>
      <c r="I5" s="79"/>
    </row>
    <row r="7" spans="1:9" s="127" customFormat="1" ht="47.25" customHeight="1" x14ac:dyDescent="0.25">
      <c r="B7" s="128" t="s">
        <v>6</v>
      </c>
      <c r="C7" s="128" t="s">
        <v>7</v>
      </c>
      <c r="D7" s="128" t="s">
        <v>8</v>
      </c>
      <c r="E7" s="128" t="s">
        <v>180</v>
      </c>
      <c r="F7" s="128" t="s">
        <v>181</v>
      </c>
      <c r="G7" s="128" t="s">
        <v>181</v>
      </c>
      <c r="H7" s="128" t="s">
        <v>183</v>
      </c>
      <c r="I7" s="128" t="s">
        <v>183</v>
      </c>
    </row>
    <row r="8" spans="1:9" x14ac:dyDescent="0.25">
      <c r="B8" s="1" t="s">
        <v>10</v>
      </c>
      <c r="C8" s="15">
        <v>32</v>
      </c>
      <c r="D8" s="44">
        <v>2</v>
      </c>
      <c r="E8" s="83"/>
      <c r="F8" s="83"/>
      <c r="G8" s="45" t="s">
        <v>182</v>
      </c>
      <c r="H8" s="83"/>
      <c r="I8" s="23" t="s">
        <v>182</v>
      </c>
    </row>
    <row r="9" spans="1:9" x14ac:dyDescent="0.25">
      <c r="B9" s="1" t="s">
        <v>11</v>
      </c>
      <c r="C9" s="15">
        <v>44</v>
      </c>
      <c r="D9" s="44">
        <v>6</v>
      </c>
      <c r="E9" s="83"/>
      <c r="F9" s="83"/>
      <c r="G9" s="45" t="s">
        <v>182</v>
      </c>
      <c r="H9" s="83"/>
      <c r="I9" s="23" t="s">
        <v>182</v>
      </c>
    </row>
    <row r="10" spans="1:9" x14ac:dyDescent="0.25">
      <c r="B10" s="1" t="s">
        <v>12</v>
      </c>
      <c r="C10" s="15">
        <v>63</v>
      </c>
      <c r="D10" s="44">
        <v>3</v>
      </c>
      <c r="E10" s="83"/>
      <c r="F10" s="83"/>
      <c r="G10" s="83"/>
      <c r="H10" s="83"/>
      <c r="I10" s="83"/>
    </row>
    <row r="11" spans="1:9" x14ac:dyDescent="0.25">
      <c r="B11" s="1" t="s">
        <v>13</v>
      </c>
      <c r="C11" s="15">
        <v>39</v>
      </c>
      <c r="D11" s="44">
        <v>7</v>
      </c>
      <c r="E11" s="83"/>
      <c r="F11" s="83"/>
      <c r="G11" s="83"/>
      <c r="H11" s="83"/>
      <c r="I11" s="83"/>
    </row>
    <row r="12" spans="1:9" x14ac:dyDescent="0.25">
      <c r="G12" s="83"/>
      <c r="I12" s="83"/>
    </row>
    <row r="13" spans="1:9" x14ac:dyDescent="0.25">
      <c r="D13" s="21" t="s">
        <v>49</v>
      </c>
      <c r="E13" s="120"/>
      <c r="G13" s="83"/>
      <c r="I13" s="83"/>
    </row>
    <row r="15" spans="1:9" x14ac:dyDescent="0.25">
      <c r="D15" s="22" t="s">
        <v>89</v>
      </c>
      <c r="E15" s="83"/>
      <c r="F15" t="s">
        <v>454</v>
      </c>
    </row>
    <row r="16" spans="1:9" x14ac:dyDescent="0.25">
      <c r="D16" s="22" t="s">
        <v>88</v>
      </c>
      <c r="E16" s="8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91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3.42578125" style="130" customWidth="1"/>
    <col min="2" max="2" width="14.28515625" customWidth="1"/>
    <col min="3" max="3" width="15.42578125" bestFit="1" customWidth="1"/>
    <col min="4" max="4" width="19" customWidth="1"/>
    <col min="5" max="5" width="23.140625" customWidth="1"/>
    <col min="7" max="7" width="18" customWidth="1"/>
    <col min="9" max="9" width="15.85546875" customWidth="1"/>
    <col min="11" max="11" width="11.42578125" customWidth="1"/>
  </cols>
  <sheetData>
    <row r="1" spans="1:14" x14ac:dyDescent="0.25">
      <c r="A1" s="129"/>
      <c r="B1" s="139" t="s">
        <v>217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3" spans="1:14" x14ac:dyDescent="0.25">
      <c r="A3" s="130" t="s">
        <v>189</v>
      </c>
      <c r="B3" s="24" t="s">
        <v>418</v>
      </c>
    </row>
    <row r="4" spans="1:14" x14ac:dyDescent="0.25">
      <c r="B4" s="24"/>
    </row>
    <row r="5" spans="1:14" x14ac:dyDescent="0.25">
      <c r="B5" s="154" t="s">
        <v>235</v>
      </c>
      <c r="C5" s="162"/>
      <c r="D5" s="162"/>
      <c r="E5" s="162"/>
      <c r="F5" s="162"/>
      <c r="G5" s="163"/>
    </row>
    <row r="7" spans="1:14" x14ac:dyDescent="0.25">
      <c r="B7" s="165" t="s">
        <v>421</v>
      </c>
      <c r="C7" s="169"/>
      <c r="D7" s="158"/>
    </row>
    <row r="8" spans="1:14" x14ac:dyDescent="0.25">
      <c r="B8" s="147" t="s">
        <v>422</v>
      </c>
      <c r="C8" s="149" t="s">
        <v>423</v>
      </c>
      <c r="D8" s="163"/>
    </row>
    <row r="9" spans="1:14" x14ac:dyDescent="0.25">
      <c r="B9" s="174" t="s">
        <v>424</v>
      </c>
      <c r="C9" s="156" t="s">
        <v>425</v>
      </c>
      <c r="D9" s="158"/>
    </row>
    <row r="10" spans="1:14" x14ac:dyDescent="0.25">
      <c r="B10" s="175" t="s">
        <v>368</v>
      </c>
      <c r="C10" s="176" t="s">
        <v>426</v>
      </c>
      <c r="D10" s="177"/>
    </row>
    <row r="11" spans="1:14" x14ac:dyDescent="0.25">
      <c r="B11" s="175" t="s">
        <v>427</v>
      </c>
      <c r="C11" s="176" t="s">
        <v>428</v>
      </c>
      <c r="D11" s="177"/>
    </row>
    <row r="12" spans="1:14" x14ac:dyDescent="0.25">
      <c r="B12" s="175" t="s">
        <v>429</v>
      </c>
      <c r="C12" s="176" t="s">
        <v>430</v>
      </c>
      <c r="D12" s="177"/>
    </row>
    <row r="13" spans="1:14" x14ac:dyDescent="0.25">
      <c r="B13" s="175" t="s">
        <v>431</v>
      </c>
      <c r="C13" s="176" t="s">
        <v>432</v>
      </c>
      <c r="D13" s="177"/>
    </row>
    <row r="14" spans="1:14" x14ac:dyDescent="0.25">
      <c r="B14" s="178" t="s">
        <v>433</v>
      </c>
      <c r="C14" s="159" t="s">
        <v>434</v>
      </c>
      <c r="D14" s="161"/>
    </row>
    <row r="16" spans="1:14" x14ac:dyDescent="0.25">
      <c r="B16" s="24" t="s">
        <v>420</v>
      </c>
    </row>
    <row r="17" spans="2:11" x14ac:dyDescent="0.25">
      <c r="B17" t="s">
        <v>419</v>
      </c>
    </row>
    <row r="19" spans="2:11" x14ac:dyDescent="0.25">
      <c r="B19" s="156" t="s">
        <v>233</v>
      </c>
      <c r="C19" s="157"/>
      <c r="D19" s="157"/>
      <c r="E19" s="157"/>
      <c r="F19" s="157"/>
      <c r="G19" s="158"/>
    </row>
    <row r="20" spans="2:11" x14ac:dyDescent="0.25">
      <c r="B20" s="159" t="s">
        <v>411</v>
      </c>
      <c r="C20" s="160"/>
      <c r="D20" s="160"/>
      <c r="E20" s="160"/>
      <c r="F20" s="160"/>
      <c r="G20" s="161"/>
    </row>
    <row r="22" spans="2:11" x14ac:dyDescent="0.25">
      <c r="B22" s="81" t="s">
        <v>6</v>
      </c>
      <c r="C22" s="81" t="s">
        <v>7</v>
      </c>
      <c r="D22" s="81" t="s">
        <v>8</v>
      </c>
      <c r="E22" s="81" t="s">
        <v>9</v>
      </c>
    </row>
    <row r="23" spans="2:11" x14ac:dyDescent="0.25">
      <c r="B23" s="41" t="s">
        <v>385</v>
      </c>
      <c r="C23" s="93">
        <v>39</v>
      </c>
      <c r="D23" s="33">
        <v>1</v>
      </c>
      <c r="E23" s="83"/>
      <c r="G23" s="80" t="s">
        <v>210</v>
      </c>
    </row>
    <row r="25" spans="2:11" x14ac:dyDescent="0.25">
      <c r="B25" s="24" t="s">
        <v>412</v>
      </c>
    </row>
    <row r="26" spans="2:11" x14ac:dyDescent="0.25">
      <c r="B26" s="133"/>
      <c r="C26" s="133"/>
      <c r="D26" s="133"/>
      <c r="E26" s="133"/>
      <c r="F26" s="133"/>
      <c r="G26" s="133"/>
    </row>
    <row r="27" spans="2:11" x14ac:dyDescent="0.25">
      <c r="B27" s="154" t="s">
        <v>317</v>
      </c>
      <c r="C27" s="162"/>
      <c r="D27" s="162"/>
      <c r="E27" s="162"/>
      <c r="F27" s="163"/>
      <c r="G27" s="164"/>
    </row>
    <row r="30" spans="2:11" x14ac:dyDescent="0.25">
      <c r="B30" s="81" t="s">
        <v>6</v>
      </c>
      <c r="C30" s="81" t="s">
        <v>7</v>
      </c>
      <c r="D30" s="81" t="s">
        <v>8</v>
      </c>
      <c r="E30" s="81" t="s">
        <v>9</v>
      </c>
      <c r="G30" s="165" t="s">
        <v>413</v>
      </c>
      <c r="H30" s="169"/>
      <c r="I30" s="169"/>
      <c r="J30" s="169"/>
      <c r="K30" s="170"/>
    </row>
    <row r="31" spans="2:11" x14ac:dyDescent="0.25">
      <c r="B31" s="41" t="s">
        <v>10</v>
      </c>
      <c r="C31" s="93">
        <v>32</v>
      </c>
      <c r="D31" s="33">
        <v>2</v>
      </c>
      <c r="E31" s="83"/>
      <c r="G31" s="166" t="s">
        <v>414</v>
      </c>
      <c r="H31" s="168"/>
      <c r="I31" s="168"/>
      <c r="J31" s="168"/>
      <c r="K31" s="171"/>
    </row>
    <row r="32" spans="2:11" x14ac:dyDescent="0.25">
      <c r="B32" s="41" t="s">
        <v>11</v>
      </c>
      <c r="C32" s="93">
        <v>44</v>
      </c>
      <c r="D32" s="33">
        <v>6</v>
      </c>
      <c r="E32" s="83"/>
      <c r="G32" s="166" t="s">
        <v>415</v>
      </c>
      <c r="H32" s="168"/>
      <c r="I32" s="168"/>
      <c r="J32" s="168"/>
      <c r="K32" s="171"/>
    </row>
    <row r="33" spans="1:11" x14ac:dyDescent="0.25">
      <c r="B33" s="41" t="s">
        <v>12</v>
      </c>
      <c r="C33" s="93">
        <v>63</v>
      </c>
      <c r="D33" s="33">
        <v>3</v>
      </c>
      <c r="E33" s="83"/>
      <c r="G33" s="166" t="s">
        <v>416</v>
      </c>
      <c r="H33" s="168"/>
      <c r="I33" s="168"/>
      <c r="J33" s="168"/>
      <c r="K33" s="171"/>
    </row>
    <row r="34" spans="1:11" x14ac:dyDescent="0.25">
      <c r="B34" s="41" t="s">
        <v>13</v>
      </c>
      <c r="C34" s="93">
        <v>39</v>
      </c>
      <c r="D34" s="33">
        <v>7</v>
      </c>
      <c r="E34" s="83"/>
      <c r="G34" s="167" t="s">
        <v>417</v>
      </c>
      <c r="H34" s="172"/>
      <c r="I34" s="172"/>
      <c r="J34" s="172"/>
      <c r="K34" s="173"/>
    </row>
    <row r="35" spans="1:11" x14ac:dyDescent="0.25">
      <c r="B35" s="41" t="s">
        <v>211</v>
      </c>
      <c r="C35" s="93">
        <v>43</v>
      </c>
      <c r="D35" s="33">
        <v>3</v>
      </c>
      <c r="E35" s="83"/>
      <c r="G35" s="24"/>
    </row>
    <row r="36" spans="1:11" x14ac:dyDescent="0.25">
      <c r="B36" s="41" t="s">
        <v>212</v>
      </c>
      <c r="C36" s="93">
        <v>78</v>
      </c>
      <c r="D36" s="33">
        <v>1</v>
      </c>
      <c r="E36" s="83"/>
      <c r="G36" s="80"/>
    </row>
    <row r="37" spans="1:11" x14ac:dyDescent="0.25">
      <c r="B37" s="41" t="s">
        <v>213</v>
      </c>
      <c r="C37" s="93">
        <v>32.5</v>
      </c>
      <c r="D37" s="33">
        <v>4</v>
      </c>
      <c r="E37" s="83"/>
    </row>
    <row r="38" spans="1:11" x14ac:dyDescent="0.25">
      <c r="B38" s="41" t="s">
        <v>214</v>
      </c>
      <c r="C38" s="93">
        <v>423</v>
      </c>
      <c r="D38" s="33">
        <v>1</v>
      </c>
      <c r="E38" s="83"/>
    </row>
    <row r="39" spans="1:11" x14ac:dyDescent="0.25">
      <c r="B39" s="41" t="s">
        <v>215</v>
      </c>
      <c r="C39" s="93">
        <v>342</v>
      </c>
      <c r="D39" s="33">
        <v>1</v>
      </c>
      <c r="E39" s="83"/>
    </row>
    <row r="40" spans="1:11" x14ac:dyDescent="0.25">
      <c r="B40" s="41" t="s">
        <v>216</v>
      </c>
      <c r="C40" s="93">
        <v>82</v>
      </c>
      <c r="D40" s="33">
        <v>2</v>
      </c>
      <c r="E40" s="83"/>
    </row>
    <row r="42" spans="1:11" x14ac:dyDescent="0.25">
      <c r="B42" s="179" t="s">
        <v>435</v>
      </c>
    </row>
    <row r="44" spans="1:11" x14ac:dyDescent="0.25">
      <c r="E44" s="81" t="s">
        <v>386</v>
      </c>
      <c r="G44" s="165" t="s">
        <v>387</v>
      </c>
      <c r="H44" s="169"/>
      <c r="I44" s="169"/>
      <c r="J44" s="169"/>
      <c r="K44" s="170"/>
    </row>
    <row r="45" spans="1:11" x14ac:dyDescent="0.25">
      <c r="E45" s="83"/>
      <c r="G45" s="166" t="s">
        <v>388</v>
      </c>
      <c r="H45" s="148"/>
      <c r="I45" s="148"/>
      <c r="J45" s="148"/>
      <c r="K45" s="180"/>
    </row>
    <row r="46" spans="1:11" x14ac:dyDescent="0.25">
      <c r="G46" s="167" t="s">
        <v>436</v>
      </c>
      <c r="H46" s="181"/>
      <c r="I46" s="181"/>
      <c r="J46" s="181"/>
      <c r="K46" s="182"/>
    </row>
    <row r="47" spans="1:11" x14ac:dyDescent="0.25">
      <c r="B47" s="140"/>
      <c r="G47" s="85"/>
    </row>
    <row r="48" spans="1:11" x14ac:dyDescent="0.25">
      <c r="A48" s="130" t="s">
        <v>190</v>
      </c>
      <c r="B48" s="24" t="s">
        <v>440</v>
      </c>
    </row>
    <row r="49" spans="2:5" x14ac:dyDescent="0.25">
      <c r="B49" s="24"/>
    </row>
    <row r="50" spans="2:5" x14ac:dyDescent="0.25">
      <c r="B50" s="156" t="s">
        <v>234</v>
      </c>
      <c r="C50" s="157"/>
      <c r="D50" s="157"/>
      <c r="E50" s="158"/>
    </row>
    <row r="51" spans="2:5" x14ac:dyDescent="0.25">
      <c r="B51" s="176"/>
      <c r="C51" s="155"/>
      <c r="D51" s="155"/>
      <c r="E51" s="177"/>
    </row>
    <row r="52" spans="2:5" x14ac:dyDescent="0.25">
      <c r="B52" s="176" t="s">
        <v>232</v>
      </c>
      <c r="C52" s="155"/>
      <c r="D52" s="155"/>
      <c r="E52" s="177"/>
    </row>
    <row r="53" spans="2:5" x14ac:dyDescent="0.25">
      <c r="B53" s="176"/>
      <c r="C53" s="155"/>
      <c r="D53" s="155"/>
      <c r="E53" s="177"/>
    </row>
    <row r="54" spans="2:5" x14ac:dyDescent="0.25">
      <c r="B54" s="176" t="s">
        <v>230</v>
      </c>
      <c r="C54" s="155"/>
      <c r="D54" s="155"/>
      <c r="E54" s="177"/>
    </row>
    <row r="55" spans="2:5" x14ac:dyDescent="0.25">
      <c r="B55" s="159" t="s">
        <v>231</v>
      </c>
      <c r="C55" s="160"/>
      <c r="D55" s="160"/>
      <c r="E55" s="161"/>
    </row>
    <row r="56" spans="2:5" x14ac:dyDescent="0.25">
      <c r="B56" s="24"/>
    </row>
    <row r="57" spans="2:5" x14ac:dyDescent="0.25">
      <c r="B57" s="24" t="s">
        <v>437</v>
      </c>
    </row>
    <row r="59" spans="2:5" x14ac:dyDescent="0.25">
      <c r="B59" s="81" t="s">
        <v>1</v>
      </c>
      <c r="C59" s="81" t="s">
        <v>218</v>
      </c>
      <c r="D59" s="81" t="s">
        <v>219</v>
      </c>
      <c r="E59" s="81" t="s">
        <v>117</v>
      </c>
    </row>
    <row r="60" spans="2:5" x14ac:dyDescent="0.25">
      <c r="B60" s="33" t="s">
        <v>4</v>
      </c>
      <c r="C60" s="33" t="s">
        <v>220</v>
      </c>
      <c r="D60" s="33" t="s">
        <v>225</v>
      </c>
      <c r="E60" s="83"/>
    </row>
    <row r="61" spans="2:5" x14ac:dyDescent="0.25">
      <c r="B61" s="33" t="s">
        <v>5</v>
      </c>
      <c r="C61" s="33" t="s">
        <v>221</v>
      </c>
      <c r="D61" s="33" t="s">
        <v>226</v>
      </c>
      <c r="E61" s="83"/>
    </row>
    <row r="62" spans="2:5" x14ac:dyDescent="0.25">
      <c r="B62" s="33" t="s">
        <v>150</v>
      </c>
      <c r="C62" s="33" t="s">
        <v>222</v>
      </c>
      <c r="D62" s="33" t="s">
        <v>229</v>
      </c>
      <c r="E62" s="83"/>
    </row>
    <row r="63" spans="2:5" x14ac:dyDescent="0.25">
      <c r="B63" s="33" t="s">
        <v>2</v>
      </c>
      <c r="C63" s="33" t="s">
        <v>223</v>
      </c>
      <c r="D63" s="33" t="s">
        <v>227</v>
      </c>
      <c r="E63" s="83"/>
    </row>
    <row r="64" spans="2:5" x14ac:dyDescent="0.25">
      <c r="B64" s="33" t="s">
        <v>3</v>
      </c>
      <c r="C64" s="33" t="s">
        <v>224</v>
      </c>
      <c r="D64" s="33" t="s">
        <v>228</v>
      </c>
      <c r="E64" s="83"/>
    </row>
    <row r="67" spans="1:5" x14ac:dyDescent="0.25">
      <c r="A67" s="130" t="s">
        <v>191</v>
      </c>
      <c r="B67" s="24" t="s">
        <v>438</v>
      </c>
    </row>
    <row r="68" spans="1:5" x14ac:dyDescent="0.25">
      <c r="B68" s="24"/>
    </row>
    <row r="69" spans="1:5" x14ac:dyDescent="0.25">
      <c r="B69" s="156" t="s">
        <v>240</v>
      </c>
      <c r="C69" s="157"/>
      <c r="D69" s="157"/>
      <c r="E69" s="158"/>
    </row>
    <row r="70" spans="1:5" x14ac:dyDescent="0.25">
      <c r="B70" s="159" t="s">
        <v>241</v>
      </c>
      <c r="C70" s="160"/>
      <c r="D70" s="160"/>
      <c r="E70" s="161"/>
    </row>
    <row r="71" spans="1:5" x14ac:dyDescent="0.25">
      <c r="B71" s="24"/>
    </row>
    <row r="72" spans="1:5" x14ac:dyDescent="0.25">
      <c r="B72" s="156" t="s">
        <v>243</v>
      </c>
      <c r="C72" s="157"/>
      <c r="D72" s="157"/>
      <c r="E72" s="158"/>
    </row>
    <row r="73" spans="1:5" x14ac:dyDescent="0.25">
      <c r="B73" s="176" t="s">
        <v>244</v>
      </c>
      <c r="C73" s="155"/>
      <c r="D73" s="155"/>
      <c r="E73" s="177"/>
    </row>
    <row r="74" spans="1:5" x14ac:dyDescent="0.25">
      <c r="B74" s="176" t="s">
        <v>245</v>
      </c>
      <c r="C74" s="155"/>
      <c r="D74" s="155"/>
      <c r="E74" s="177"/>
    </row>
    <row r="75" spans="1:5" x14ac:dyDescent="0.25">
      <c r="B75" s="176" t="s">
        <v>246</v>
      </c>
      <c r="C75" s="155"/>
      <c r="D75" s="155"/>
      <c r="E75" s="177"/>
    </row>
    <row r="76" spans="1:5" x14ac:dyDescent="0.25">
      <c r="B76" s="176" t="s">
        <v>247</v>
      </c>
      <c r="C76" s="155"/>
      <c r="D76" s="155"/>
      <c r="E76" s="177"/>
    </row>
    <row r="77" spans="1:5" x14ac:dyDescent="0.25">
      <c r="B77" s="176" t="s">
        <v>248</v>
      </c>
      <c r="C77" s="155"/>
      <c r="D77" s="155"/>
      <c r="E77" s="177"/>
    </row>
    <row r="78" spans="1:5" x14ac:dyDescent="0.25">
      <c r="B78" s="159" t="s">
        <v>249</v>
      </c>
      <c r="C78" s="160"/>
      <c r="D78" s="160"/>
      <c r="E78" s="161"/>
    </row>
    <row r="79" spans="1:5" x14ac:dyDescent="0.25">
      <c r="B79" s="24"/>
    </row>
    <row r="80" spans="1:5" x14ac:dyDescent="0.25">
      <c r="B80" s="24" t="s">
        <v>439</v>
      </c>
    </row>
    <row r="82" spans="2:4" ht="30" customHeight="1" x14ac:dyDescent="0.25">
      <c r="B82" s="82" t="s">
        <v>0</v>
      </c>
      <c r="C82" s="82" t="s">
        <v>239</v>
      </c>
      <c r="D82" s="86" t="s">
        <v>242</v>
      </c>
    </row>
    <row r="83" spans="2:4" x14ac:dyDescent="0.25">
      <c r="B83" s="33" t="s">
        <v>236</v>
      </c>
      <c r="C83" s="33">
        <v>4</v>
      </c>
      <c r="D83" s="83"/>
    </row>
    <row r="84" spans="2:4" x14ac:dyDescent="0.25">
      <c r="B84" s="33" t="s">
        <v>237</v>
      </c>
      <c r="C84" s="33">
        <v>5</v>
      </c>
      <c r="D84" s="83"/>
    </row>
    <row r="85" spans="2:4" x14ac:dyDescent="0.25">
      <c r="B85" s="33" t="s">
        <v>238</v>
      </c>
      <c r="C85" s="33">
        <v>2</v>
      </c>
      <c r="D85" s="83"/>
    </row>
    <row r="86" spans="2:4" x14ac:dyDescent="0.25">
      <c r="B86" s="33" t="s">
        <v>250</v>
      </c>
      <c r="C86" s="33">
        <v>5</v>
      </c>
      <c r="D86" s="83"/>
    </row>
    <row r="87" spans="2:4" x14ac:dyDescent="0.25">
      <c r="B87" s="33" t="s">
        <v>251</v>
      </c>
      <c r="C87" s="33">
        <v>2</v>
      </c>
      <c r="D87" s="83"/>
    </row>
    <row r="88" spans="2:4" x14ac:dyDescent="0.25">
      <c r="B88" s="33" t="s">
        <v>252</v>
      </c>
      <c r="C88" s="33">
        <v>6</v>
      </c>
      <c r="D88" s="83"/>
    </row>
    <row r="89" spans="2:4" x14ac:dyDescent="0.25">
      <c r="B89" s="33" t="s">
        <v>253</v>
      </c>
      <c r="C89" s="33">
        <v>7</v>
      </c>
      <c r="D89" s="83"/>
    </row>
    <row r="90" spans="2:4" x14ac:dyDescent="0.25">
      <c r="B90" s="33" t="s">
        <v>254</v>
      </c>
      <c r="C90" s="33">
        <v>3</v>
      </c>
      <c r="D90" s="83"/>
    </row>
    <row r="91" spans="2:4" x14ac:dyDescent="0.25">
      <c r="B91" s="33" t="s">
        <v>255</v>
      </c>
      <c r="C91" s="33">
        <v>1</v>
      </c>
      <c r="D91" s="8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I8"/>
  <sheetViews>
    <sheetView zoomScale="175" zoomScaleNormal="175" workbookViewId="0">
      <selection activeCell="C6" sqref="C6"/>
    </sheetView>
  </sheetViews>
  <sheetFormatPr defaultRowHeight="15" x14ac:dyDescent="0.25"/>
  <cols>
    <col min="1" max="1" width="3.5703125" customWidth="1"/>
    <col min="2" max="2" width="16.28515625" customWidth="1"/>
    <col min="3" max="3" width="11.7109375" customWidth="1"/>
    <col min="4" max="4" width="10.140625" customWidth="1"/>
  </cols>
  <sheetData>
    <row r="1" spans="1:9" x14ac:dyDescent="0.25">
      <c r="A1" s="77"/>
      <c r="B1" s="78" t="s">
        <v>357</v>
      </c>
      <c r="C1" s="78"/>
      <c r="D1" s="78"/>
      <c r="E1" s="78"/>
      <c r="F1" s="78"/>
      <c r="G1" s="78"/>
      <c r="H1" s="78"/>
      <c r="I1" s="79"/>
    </row>
    <row r="3" spans="1:9" x14ac:dyDescent="0.25">
      <c r="B3" t="s">
        <v>358</v>
      </c>
    </row>
    <row r="5" spans="1:9" x14ac:dyDescent="0.25">
      <c r="B5" s="126" t="s">
        <v>90</v>
      </c>
      <c r="C5" s="126" t="s">
        <v>53</v>
      </c>
    </row>
    <row r="6" spans="1:9" x14ac:dyDescent="0.25">
      <c r="B6" s="1" t="s">
        <v>50</v>
      </c>
      <c r="C6" s="15"/>
    </row>
    <row r="7" spans="1:9" x14ac:dyDescent="0.25">
      <c r="B7" s="1" t="s">
        <v>51</v>
      </c>
      <c r="C7" s="15"/>
    </row>
    <row r="8" spans="1:9" x14ac:dyDescent="0.25">
      <c r="B8" s="1" t="s">
        <v>52</v>
      </c>
      <c r="C8" s="1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5:C8"/>
  <sheetViews>
    <sheetView zoomScale="235" zoomScaleNormal="235" workbookViewId="0">
      <selection activeCell="D13" sqref="D13"/>
    </sheetView>
  </sheetViews>
  <sheetFormatPr defaultRowHeight="15" x14ac:dyDescent="0.25"/>
  <cols>
    <col min="1" max="1" width="11.5703125" bestFit="1" customWidth="1"/>
    <col min="2" max="2" width="13.5703125" customWidth="1"/>
    <col min="3" max="3" width="11.85546875" bestFit="1" customWidth="1"/>
  </cols>
  <sheetData>
    <row r="5" spans="2:3" x14ac:dyDescent="0.25">
      <c r="B5" s="126" t="s">
        <v>90</v>
      </c>
      <c r="C5" s="126" t="s">
        <v>53</v>
      </c>
    </row>
    <row r="6" spans="2:3" x14ac:dyDescent="0.25">
      <c r="B6" s="1" t="s">
        <v>50</v>
      </c>
      <c r="C6" s="15">
        <v>84000</v>
      </c>
    </row>
    <row r="7" spans="2:3" x14ac:dyDescent="0.25">
      <c r="B7" s="1" t="s">
        <v>51</v>
      </c>
      <c r="C7" s="15">
        <v>240000</v>
      </c>
    </row>
    <row r="8" spans="2:3" x14ac:dyDescent="0.25">
      <c r="B8" s="1" t="s">
        <v>52</v>
      </c>
      <c r="C8" s="15">
        <v>19000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5:C8"/>
  <sheetViews>
    <sheetView zoomScale="235" zoomScaleNormal="235" workbookViewId="0">
      <selection activeCell="D15" sqref="D15"/>
    </sheetView>
  </sheetViews>
  <sheetFormatPr defaultRowHeight="15" x14ac:dyDescent="0.25"/>
  <cols>
    <col min="1" max="1" width="11.5703125" bestFit="1" customWidth="1"/>
    <col min="2" max="2" width="13.85546875" customWidth="1"/>
    <col min="3" max="3" width="11.85546875" bestFit="1" customWidth="1"/>
    <col min="4" max="4" width="10.5703125" customWidth="1"/>
  </cols>
  <sheetData>
    <row r="5" spans="2:3" x14ac:dyDescent="0.25">
      <c r="B5" s="126" t="s">
        <v>90</v>
      </c>
      <c r="C5" s="126" t="s">
        <v>53</v>
      </c>
    </row>
    <row r="6" spans="2:3" x14ac:dyDescent="0.25">
      <c r="B6" s="1" t="s">
        <v>50</v>
      </c>
      <c r="C6" s="15">
        <v>69000</v>
      </c>
    </row>
    <row r="7" spans="2:3" x14ac:dyDescent="0.25">
      <c r="B7" s="1" t="s">
        <v>51</v>
      </c>
      <c r="C7" s="15">
        <v>290000</v>
      </c>
    </row>
    <row r="8" spans="2:3" x14ac:dyDescent="0.25">
      <c r="B8" s="1" t="s">
        <v>52</v>
      </c>
      <c r="C8" s="15">
        <v>17000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5:C8"/>
  <sheetViews>
    <sheetView zoomScale="175" zoomScaleNormal="175" workbookViewId="0">
      <selection activeCell="E16" sqref="E16"/>
    </sheetView>
  </sheetViews>
  <sheetFormatPr defaultRowHeight="15" x14ac:dyDescent="0.25"/>
  <cols>
    <col min="1" max="1" width="11.5703125" bestFit="1" customWidth="1"/>
    <col min="2" max="2" width="16.140625" customWidth="1"/>
    <col min="3" max="3" width="13" customWidth="1"/>
  </cols>
  <sheetData>
    <row r="5" spans="2:3" x14ac:dyDescent="0.25">
      <c r="B5" s="126" t="s">
        <v>90</v>
      </c>
      <c r="C5" s="126" t="s">
        <v>53</v>
      </c>
    </row>
    <row r="6" spans="2:3" x14ac:dyDescent="0.25">
      <c r="B6" s="1" t="s">
        <v>50</v>
      </c>
      <c r="C6" s="15"/>
    </row>
    <row r="7" spans="2:3" x14ac:dyDescent="0.25">
      <c r="B7" s="1" t="s">
        <v>51</v>
      </c>
      <c r="C7" s="15"/>
    </row>
    <row r="8" spans="2:3" x14ac:dyDescent="0.25">
      <c r="B8" s="1" t="s">
        <v>52</v>
      </c>
      <c r="C8" s="15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O21"/>
  <sheetViews>
    <sheetView zoomScale="115" zoomScaleNormal="115" workbookViewId="0">
      <selection activeCell="J22" sqref="J22"/>
    </sheetView>
  </sheetViews>
  <sheetFormatPr defaultRowHeight="15" x14ac:dyDescent="0.25"/>
  <cols>
    <col min="1" max="1" width="3.42578125" style="11" bestFit="1" customWidth="1"/>
    <col min="2" max="2" width="11.42578125" style="11" bestFit="1" customWidth="1"/>
    <col min="3" max="12" width="4.140625" style="11" bestFit="1" customWidth="1"/>
    <col min="13" max="16384" width="9.140625" style="11"/>
  </cols>
  <sheetData>
    <row r="1" spans="1:15" x14ac:dyDescent="0.25">
      <c r="A1" s="77"/>
      <c r="B1" s="78" t="s">
        <v>359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3" spans="1:15" ht="87" x14ac:dyDescent="0.25">
      <c r="A3" s="8"/>
      <c r="B3" s="9" t="s">
        <v>1</v>
      </c>
      <c r="C3" s="10" t="s">
        <v>55</v>
      </c>
      <c r="D3" s="10" t="s">
        <v>56</v>
      </c>
      <c r="E3" s="10" t="s">
        <v>57</v>
      </c>
      <c r="F3" s="10" t="s">
        <v>58</v>
      </c>
      <c r="G3" s="10" t="s">
        <v>59</v>
      </c>
      <c r="H3" s="10" t="s">
        <v>60</v>
      </c>
      <c r="I3" s="10" t="s">
        <v>61</v>
      </c>
      <c r="J3" s="10" t="s">
        <v>62</v>
      </c>
      <c r="K3" s="10" t="s">
        <v>63</v>
      </c>
      <c r="L3" s="10" t="s">
        <v>64</v>
      </c>
    </row>
    <row r="4" spans="1:15" x14ac:dyDescent="0.25">
      <c r="A4" s="8">
        <v>1</v>
      </c>
      <c r="B4" s="8" t="s">
        <v>65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5" x14ac:dyDescent="0.25">
      <c r="A5" s="8">
        <v>2</v>
      </c>
      <c r="B5" s="8" t="s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5" x14ac:dyDescent="0.25">
      <c r="A6" s="8">
        <v>3</v>
      </c>
      <c r="B6" s="8" t="s">
        <v>66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x14ac:dyDescent="0.25">
      <c r="A7" s="8">
        <v>4</v>
      </c>
      <c r="B7" s="8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x14ac:dyDescent="0.25">
      <c r="A8" s="8">
        <v>5</v>
      </c>
      <c r="B8" s="8" t="s">
        <v>43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x14ac:dyDescent="0.25">
      <c r="A9" s="8">
        <v>6</v>
      </c>
      <c r="B9" s="8" t="s">
        <v>68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x14ac:dyDescent="0.25">
      <c r="A10" s="8">
        <v>7</v>
      </c>
      <c r="B10" s="8" t="s">
        <v>69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x14ac:dyDescent="0.25">
      <c r="A11" s="8">
        <v>8</v>
      </c>
      <c r="B11" s="8" t="s">
        <v>70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x14ac:dyDescent="0.25">
      <c r="A12" s="8">
        <v>9</v>
      </c>
      <c r="B12" s="8" t="s">
        <v>71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x14ac:dyDescent="0.25">
      <c r="A13" s="8">
        <v>10</v>
      </c>
      <c r="B13" s="8" t="s">
        <v>72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x14ac:dyDescent="0.25">
      <c r="A14" s="8">
        <v>11</v>
      </c>
      <c r="B14" s="8" t="s">
        <v>73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x14ac:dyDescent="0.25">
      <c r="A15" s="8">
        <v>12</v>
      </c>
      <c r="B15" s="8" t="s">
        <v>74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x14ac:dyDescent="0.25">
      <c r="A16" s="8">
        <v>13</v>
      </c>
      <c r="B16" s="8" t="s">
        <v>75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8">
        <v>14</v>
      </c>
      <c r="B17" s="8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8">
        <v>15</v>
      </c>
      <c r="B18" s="8" t="s">
        <v>76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8">
        <v>16</v>
      </c>
      <c r="B19" s="8" t="s">
        <v>77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8">
        <v>17</v>
      </c>
      <c r="B20" s="8" t="s">
        <v>78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8">
        <v>18</v>
      </c>
      <c r="B21" s="8" t="s">
        <v>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3:L21"/>
  <sheetViews>
    <sheetView zoomScale="85" zoomScaleNormal="85" workbookViewId="0">
      <selection activeCell="M24" sqref="M24"/>
    </sheetView>
  </sheetViews>
  <sheetFormatPr defaultRowHeight="15" x14ac:dyDescent="0.25"/>
  <cols>
    <col min="1" max="1" width="9.140625" style="11"/>
    <col min="2" max="2" width="11.42578125" style="11" bestFit="1" customWidth="1"/>
    <col min="3" max="12" width="3.7109375" style="11" bestFit="1" customWidth="1"/>
    <col min="13" max="16384" width="9.140625" style="11"/>
  </cols>
  <sheetData>
    <row r="3" spans="1:12" ht="87.75" x14ac:dyDescent="0.25">
      <c r="A3" s="8"/>
      <c r="B3" s="9" t="s">
        <v>1</v>
      </c>
      <c r="C3" s="10" t="s">
        <v>55</v>
      </c>
      <c r="D3" s="10" t="s">
        <v>56</v>
      </c>
      <c r="E3" s="10" t="s">
        <v>57</v>
      </c>
      <c r="F3" s="10" t="s">
        <v>58</v>
      </c>
      <c r="G3" s="10" t="s">
        <v>59</v>
      </c>
      <c r="H3" s="10" t="s">
        <v>60</v>
      </c>
      <c r="I3" s="10" t="s">
        <v>61</v>
      </c>
      <c r="J3" s="10" t="s">
        <v>62</v>
      </c>
      <c r="K3" s="10" t="s">
        <v>63</v>
      </c>
      <c r="L3" s="10" t="s">
        <v>64</v>
      </c>
    </row>
    <row r="4" spans="1:12" x14ac:dyDescent="0.25">
      <c r="A4" s="8">
        <v>1</v>
      </c>
      <c r="B4" s="8" t="s">
        <v>65</v>
      </c>
      <c r="C4" s="8">
        <v>5</v>
      </c>
      <c r="D4" s="8">
        <v>4</v>
      </c>
      <c r="E4" s="8">
        <v>4</v>
      </c>
      <c r="F4" s="8">
        <v>5</v>
      </c>
      <c r="G4" s="8">
        <v>3</v>
      </c>
      <c r="H4" s="8">
        <v>3</v>
      </c>
      <c r="I4" s="8">
        <v>3</v>
      </c>
      <c r="J4" s="8">
        <v>5</v>
      </c>
      <c r="K4" s="8">
        <v>5</v>
      </c>
      <c r="L4" s="8">
        <v>3</v>
      </c>
    </row>
    <row r="5" spans="1:12" x14ac:dyDescent="0.25">
      <c r="A5" s="8">
        <v>2</v>
      </c>
      <c r="B5" s="8" t="s">
        <v>5</v>
      </c>
      <c r="C5" s="8">
        <v>3</v>
      </c>
      <c r="D5" s="8">
        <v>3</v>
      </c>
      <c r="E5" s="8">
        <v>4</v>
      </c>
      <c r="F5" s="8">
        <v>4</v>
      </c>
      <c r="G5" s="8">
        <v>4</v>
      </c>
      <c r="H5" s="8">
        <v>5</v>
      </c>
      <c r="I5" s="8">
        <v>3</v>
      </c>
      <c r="J5" s="8">
        <v>3</v>
      </c>
      <c r="K5" s="8">
        <v>4</v>
      </c>
      <c r="L5" s="8">
        <v>5</v>
      </c>
    </row>
    <row r="6" spans="1:12" x14ac:dyDescent="0.25">
      <c r="A6" s="8">
        <v>3</v>
      </c>
      <c r="B6" s="8" t="s">
        <v>66</v>
      </c>
      <c r="C6" s="8">
        <v>4</v>
      </c>
      <c r="D6" s="8">
        <v>5</v>
      </c>
      <c r="E6" s="8">
        <v>5</v>
      </c>
      <c r="F6" s="8">
        <v>4</v>
      </c>
      <c r="G6" s="8">
        <v>5</v>
      </c>
      <c r="H6" s="8">
        <v>3</v>
      </c>
      <c r="I6" s="8">
        <v>2</v>
      </c>
      <c r="J6" s="8">
        <v>5</v>
      </c>
      <c r="K6" s="8">
        <v>5</v>
      </c>
      <c r="L6" s="8">
        <v>4</v>
      </c>
    </row>
    <row r="7" spans="1:12" x14ac:dyDescent="0.25">
      <c r="A7" s="8">
        <v>4</v>
      </c>
      <c r="B7" s="8" t="s">
        <v>67</v>
      </c>
      <c r="C7" s="8">
        <v>5</v>
      </c>
      <c r="D7" s="8">
        <v>3</v>
      </c>
      <c r="E7" s="8">
        <v>5</v>
      </c>
      <c r="F7" s="8">
        <v>5</v>
      </c>
      <c r="G7" s="8">
        <v>3</v>
      </c>
      <c r="H7" s="8">
        <v>3</v>
      </c>
      <c r="I7" s="8">
        <v>5</v>
      </c>
      <c r="J7" s="8">
        <v>4</v>
      </c>
      <c r="K7" s="8">
        <v>5</v>
      </c>
      <c r="L7" s="8">
        <v>5</v>
      </c>
    </row>
    <row r="8" spans="1:12" x14ac:dyDescent="0.25">
      <c r="A8" s="8">
        <v>5</v>
      </c>
      <c r="B8" s="8" t="s">
        <v>43</v>
      </c>
      <c r="C8" s="8">
        <v>3</v>
      </c>
      <c r="D8" s="8">
        <v>5</v>
      </c>
      <c r="E8" s="8">
        <v>4</v>
      </c>
      <c r="F8" s="8">
        <v>5</v>
      </c>
      <c r="G8" s="8">
        <v>5</v>
      </c>
      <c r="H8" s="8">
        <v>4</v>
      </c>
      <c r="I8" s="8">
        <v>5</v>
      </c>
      <c r="J8" s="8">
        <v>4</v>
      </c>
      <c r="K8" s="8">
        <v>3</v>
      </c>
      <c r="L8" s="8">
        <v>3</v>
      </c>
    </row>
    <row r="9" spans="1:12" x14ac:dyDescent="0.25">
      <c r="A9" s="8">
        <v>6</v>
      </c>
      <c r="B9" s="8" t="s">
        <v>68</v>
      </c>
      <c r="C9" s="8">
        <v>5</v>
      </c>
      <c r="D9" s="8">
        <v>3</v>
      </c>
      <c r="E9" s="8">
        <v>3</v>
      </c>
      <c r="F9" s="8">
        <v>5</v>
      </c>
      <c r="G9" s="8">
        <v>5</v>
      </c>
      <c r="H9" s="8">
        <v>4</v>
      </c>
      <c r="I9" s="8">
        <v>3</v>
      </c>
      <c r="J9" s="8">
        <v>3</v>
      </c>
      <c r="K9" s="8">
        <v>4</v>
      </c>
      <c r="L9" s="8">
        <v>3</v>
      </c>
    </row>
    <row r="10" spans="1:12" x14ac:dyDescent="0.25">
      <c r="A10" s="8">
        <v>7</v>
      </c>
      <c r="B10" s="8" t="s">
        <v>69</v>
      </c>
      <c r="C10" s="8">
        <v>4</v>
      </c>
      <c r="D10" s="8">
        <v>3</v>
      </c>
      <c r="E10" s="8">
        <v>3</v>
      </c>
      <c r="F10" s="8">
        <v>5</v>
      </c>
      <c r="G10" s="8">
        <v>5</v>
      </c>
      <c r="H10" s="8">
        <v>3</v>
      </c>
      <c r="I10" s="8">
        <v>5</v>
      </c>
      <c r="J10" s="8">
        <v>5</v>
      </c>
      <c r="K10" s="8">
        <v>4</v>
      </c>
      <c r="L10" s="8">
        <v>4</v>
      </c>
    </row>
    <row r="11" spans="1:12" x14ac:dyDescent="0.25">
      <c r="A11" s="8">
        <v>8</v>
      </c>
      <c r="B11" s="8" t="s">
        <v>70</v>
      </c>
      <c r="C11" s="8">
        <v>5</v>
      </c>
      <c r="D11" s="8">
        <v>3</v>
      </c>
      <c r="E11" s="8">
        <v>5</v>
      </c>
      <c r="F11" s="8">
        <v>3</v>
      </c>
      <c r="G11" s="8">
        <v>5</v>
      </c>
      <c r="H11" s="8">
        <v>2</v>
      </c>
      <c r="I11" s="8">
        <v>3</v>
      </c>
      <c r="J11" s="8">
        <v>5</v>
      </c>
      <c r="K11" s="8">
        <v>4</v>
      </c>
      <c r="L11" s="8">
        <v>5</v>
      </c>
    </row>
    <row r="12" spans="1:12" x14ac:dyDescent="0.25">
      <c r="A12" s="8">
        <v>9</v>
      </c>
      <c r="B12" s="8" t="s">
        <v>71</v>
      </c>
      <c r="C12" s="8">
        <v>5</v>
      </c>
      <c r="D12" s="8">
        <v>4</v>
      </c>
      <c r="E12" s="8">
        <v>5</v>
      </c>
      <c r="F12" s="8">
        <v>5</v>
      </c>
      <c r="G12" s="8">
        <v>4</v>
      </c>
      <c r="H12" s="8">
        <v>5</v>
      </c>
      <c r="I12" s="8">
        <v>5</v>
      </c>
      <c r="J12" s="8">
        <v>5</v>
      </c>
      <c r="K12" s="8">
        <v>4</v>
      </c>
      <c r="L12" s="8">
        <v>5</v>
      </c>
    </row>
    <row r="13" spans="1:12" x14ac:dyDescent="0.25">
      <c r="A13" s="8">
        <v>10</v>
      </c>
      <c r="B13" s="8" t="s">
        <v>72</v>
      </c>
      <c r="C13" s="8">
        <v>3</v>
      </c>
      <c r="D13" s="8">
        <v>4</v>
      </c>
      <c r="E13" s="8">
        <v>4</v>
      </c>
      <c r="F13" s="8">
        <v>4</v>
      </c>
      <c r="G13" s="8">
        <v>4</v>
      </c>
      <c r="H13" s="8">
        <v>5</v>
      </c>
      <c r="I13" s="8">
        <v>4</v>
      </c>
      <c r="J13" s="8">
        <v>5</v>
      </c>
      <c r="K13" s="8">
        <v>5</v>
      </c>
      <c r="L13" s="8">
        <v>4</v>
      </c>
    </row>
    <row r="14" spans="1:12" x14ac:dyDescent="0.25">
      <c r="A14" s="8">
        <v>11</v>
      </c>
      <c r="B14" s="8" t="s">
        <v>73</v>
      </c>
      <c r="C14" s="8">
        <v>3</v>
      </c>
      <c r="D14" s="8">
        <v>4</v>
      </c>
      <c r="E14" s="8">
        <v>3</v>
      </c>
      <c r="F14" s="8">
        <v>4</v>
      </c>
      <c r="G14" s="8">
        <v>5</v>
      </c>
      <c r="H14" s="8">
        <v>5</v>
      </c>
      <c r="I14" s="8">
        <v>5</v>
      </c>
      <c r="J14" s="8">
        <v>5</v>
      </c>
      <c r="K14" s="8">
        <v>3</v>
      </c>
      <c r="L14" s="8">
        <v>4</v>
      </c>
    </row>
    <row r="15" spans="1:12" x14ac:dyDescent="0.25">
      <c r="A15" s="8">
        <v>12</v>
      </c>
      <c r="B15" s="8" t="s">
        <v>74</v>
      </c>
      <c r="C15" s="8">
        <v>5</v>
      </c>
      <c r="D15" s="8">
        <v>4</v>
      </c>
      <c r="E15" s="8">
        <v>5</v>
      </c>
      <c r="F15" s="8">
        <v>3</v>
      </c>
      <c r="G15" s="8">
        <v>3</v>
      </c>
      <c r="H15" s="8">
        <v>4</v>
      </c>
      <c r="I15" s="8">
        <v>3</v>
      </c>
      <c r="J15" s="8">
        <v>5</v>
      </c>
      <c r="K15" s="8">
        <v>3</v>
      </c>
      <c r="L15" s="8">
        <v>4</v>
      </c>
    </row>
    <row r="16" spans="1:12" x14ac:dyDescent="0.25">
      <c r="A16" s="8">
        <v>13</v>
      </c>
      <c r="B16" s="8" t="s">
        <v>75</v>
      </c>
      <c r="C16" s="8">
        <v>3</v>
      </c>
      <c r="D16" s="8">
        <v>5</v>
      </c>
      <c r="E16" s="8">
        <v>2</v>
      </c>
      <c r="F16" s="8">
        <v>3</v>
      </c>
      <c r="G16" s="8">
        <v>3</v>
      </c>
      <c r="H16" s="8">
        <v>3</v>
      </c>
      <c r="I16" s="8">
        <v>4</v>
      </c>
      <c r="J16" s="8">
        <v>5</v>
      </c>
      <c r="K16" s="8">
        <v>5</v>
      </c>
      <c r="L16" s="8">
        <v>3</v>
      </c>
    </row>
    <row r="17" spans="1:12" x14ac:dyDescent="0.25">
      <c r="A17" s="8">
        <v>14</v>
      </c>
      <c r="B17" s="8" t="s">
        <v>26</v>
      </c>
      <c r="C17" s="8">
        <v>4</v>
      </c>
      <c r="D17" s="8">
        <v>3</v>
      </c>
      <c r="E17" s="8">
        <v>5</v>
      </c>
      <c r="F17" s="8">
        <v>3</v>
      </c>
      <c r="G17" s="8">
        <v>5</v>
      </c>
      <c r="H17" s="8">
        <v>3</v>
      </c>
      <c r="I17" s="8">
        <v>3</v>
      </c>
      <c r="J17" s="8">
        <v>4</v>
      </c>
      <c r="K17" s="8">
        <v>4</v>
      </c>
      <c r="L17" s="8">
        <v>5</v>
      </c>
    </row>
    <row r="18" spans="1:12" x14ac:dyDescent="0.25">
      <c r="A18" s="8">
        <v>15</v>
      </c>
      <c r="B18" s="8" t="s">
        <v>76</v>
      </c>
      <c r="C18" s="8">
        <v>4</v>
      </c>
      <c r="D18" s="8">
        <v>3</v>
      </c>
      <c r="E18" s="8">
        <v>5</v>
      </c>
      <c r="F18" s="8">
        <v>4</v>
      </c>
      <c r="G18" s="8">
        <v>3</v>
      </c>
      <c r="H18" s="8">
        <v>3</v>
      </c>
      <c r="I18" s="8">
        <v>5</v>
      </c>
      <c r="J18" s="8">
        <v>2</v>
      </c>
      <c r="K18" s="8">
        <v>5</v>
      </c>
      <c r="L18" s="8">
        <v>3</v>
      </c>
    </row>
    <row r="19" spans="1:12" x14ac:dyDescent="0.25">
      <c r="A19" s="8">
        <v>16</v>
      </c>
      <c r="B19" s="8" t="s">
        <v>77</v>
      </c>
      <c r="C19" s="8">
        <v>5</v>
      </c>
      <c r="D19" s="8">
        <v>4</v>
      </c>
      <c r="E19" s="8">
        <v>4</v>
      </c>
      <c r="F19" s="8">
        <v>5</v>
      </c>
      <c r="G19" s="8">
        <v>4</v>
      </c>
      <c r="H19" s="8">
        <v>5</v>
      </c>
      <c r="I19" s="8">
        <v>3</v>
      </c>
      <c r="J19" s="8">
        <v>4</v>
      </c>
      <c r="K19" s="8">
        <v>5</v>
      </c>
      <c r="L19" s="8">
        <v>3</v>
      </c>
    </row>
    <row r="20" spans="1:12" x14ac:dyDescent="0.25">
      <c r="A20" s="8">
        <v>17</v>
      </c>
      <c r="B20" s="8" t="s">
        <v>78</v>
      </c>
      <c r="C20" s="8">
        <v>4</v>
      </c>
      <c r="D20" s="8">
        <v>5</v>
      </c>
      <c r="E20" s="8">
        <v>2</v>
      </c>
      <c r="F20" s="8">
        <v>5</v>
      </c>
      <c r="G20" s="8">
        <v>4</v>
      </c>
      <c r="H20" s="8">
        <v>5</v>
      </c>
      <c r="I20" s="8">
        <v>3</v>
      </c>
      <c r="J20" s="8">
        <v>4</v>
      </c>
      <c r="K20" s="8">
        <v>4</v>
      </c>
      <c r="L20" s="8">
        <v>5</v>
      </c>
    </row>
    <row r="21" spans="1:12" x14ac:dyDescent="0.25">
      <c r="A21" s="8">
        <v>18</v>
      </c>
      <c r="B21" s="8" t="s">
        <v>41</v>
      </c>
      <c r="C21" s="8">
        <v>4</v>
      </c>
      <c r="D21" s="8">
        <v>4</v>
      </c>
      <c r="E21" s="8">
        <v>3</v>
      </c>
      <c r="F21" s="8">
        <v>3</v>
      </c>
      <c r="G21" s="8">
        <v>3</v>
      </c>
      <c r="H21" s="8">
        <v>5</v>
      </c>
      <c r="I21" s="8">
        <v>3</v>
      </c>
      <c r="J21" s="8">
        <v>5</v>
      </c>
      <c r="K21" s="8">
        <v>3</v>
      </c>
      <c r="L21" s="8">
        <v>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3:L21"/>
  <sheetViews>
    <sheetView workbookViewId="0">
      <selection activeCell="O10" sqref="O10"/>
    </sheetView>
  </sheetViews>
  <sheetFormatPr defaultRowHeight="15" x14ac:dyDescent="0.25"/>
  <cols>
    <col min="1" max="1" width="9.140625" style="11"/>
    <col min="2" max="2" width="11.42578125" style="11" bestFit="1" customWidth="1"/>
    <col min="3" max="12" width="3.7109375" style="11" bestFit="1" customWidth="1"/>
    <col min="13" max="16384" width="9.140625" style="11"/>
  </cols>
  <sheetData>
    <row r="3" spans="1:12" ht="87" x14ac:dyDescent="0.25">
      <c r="A3" s="8"/>
      <c r="B3" s="9" t="s">
        <v>1</v>
      </c>
      <c r="C3" s="10" t="s">
        <v>55</v>
      </c>
      <c r="D3" s="10" t="s">
        <v>56</v>
      </c>
      <c r="E3" s="10" t="s">
        <v>57</v>
      </c>
      <c r="F3" s="10" t="s">
        <v>58</v>
      </c>
      <c r="G3" s="10" t="s">
        <v>59</v>
      </c>
      <c r="H3" s="10" t="s">
        <v>60</v>
      </c>
      <c r="I3" s="10" t="s">
        <v>61</v>
      </c>
      <c r="J3" s="10" t="s">
        <v>62</v>
      </c>
      <c r="K3" s="10" t="s">
        <v>63</v>
      </c>
      <c r="L3" s="10" t="s">
        <v>64</v>
      </c>
    </row>
    <row r="4" spans="1:12" x14ac:dyDescent="0.25">
      <c r="A4" s="8">
        <v>1</v>
      </c>
      <c r="B4" s="8" t="s">
        <v>65</v>
      </c>
      <c r="C4" s="8">
        <v>4</v>
      </c>
      <c r="D4" s="8">
        <v>5</v>
      </c>
      <c r="E4" s="8">
        <v>4</v>
      </c>
      <c r="F4" s="8">
        <v>4</v>
      </c>
      <c r="G4" s="8">
        <v>4</v>
      </c>
      <c r="H4" s="8">
        <v>3</v>
      </c>
      <c r="I4" s="8">
        <v>3</v>
      </c>
      <c r="J4" s="8">
        <v>3</v>
      </c>
      <c r="K4" s="8">
        <v>4</v>
      </c>
      <c r="L4" s="8">
        <v>4</v>
      </c>
    </row>
    <row r="5" spans="1:12" x14ac:dyDescent="0.25">
      <c r="A5" s="8">
        <v>2</v>
      </c>
      <c r="B5" s="8" t="s">
        <v>5</v>
      </c>
      <c r="C5" s="8">
        <v>5</v>
      </c>
      <c r="D5" s="8">
        <v>5</v>
      </c>
      <c r="E5" s="8">
        <v>3</v>
      </c>
      <c r="F5" s="8">
        <v>3</v>
      </c>
      <c r="G5" s="8">
        <v>5</v>
      </c>
      <c r="H5" s="8">
        <v>5</v>
      </c>
      <c r="I5" s="8">
        <v>4</v>
      </c>
      <c r="J5" s="8">
        <v>4</v>
      </c>
      <c r="K5" s="8">
        <v>3</v>
      </c>
      <c r="L5" s="8">
        <v>5</v>
      </c>
    </row>
    <row r="6" spans="1:12" x14ac:dyDescent="0.25">
      <c r="A6" s="8">
        <v>3</v>
      </c>
      <c r="B6" s="8" t="s">
        <v>66</v>
      </c>
      <c r="C6" s="8">
        <v>5</v>
      </c>
      <c r="D6" s="8">
        <v>5</v>
      </c>
      <c r="E6" s="8">
        <v>5</v>
      </c>
      <c r="F6" s="8">
        <v>5</v>
      </c>
      <c r="G6" s="8">
        <v>3</v>
      </c>
      <c r="H6" s="8">
        <v>3</v>
      </c>
      <c r="I6" s="8">
        <v>2</v>
      </c>
      <c r="J6" s="8">
        <v>5</v>
      </c>
      <c r="K6" s="8">
        <v>3</v>
      </c>
      <c r="L6" s="8">
        <v>5</v>
      </c>
    </row>
    <row r="7" spans="1:12" x14ac:dyDescent="0.25">
      <c r="A7" s="8">
        <v>4</v>
      </c>
      <c r="B7" s="8" t="s">
        <v>67</v>
      </c>
      <c r="C7" s="8">
        <v>3</v>
      </c>
      <c r="D7" s="8">
        <v>3</v>
      </c>
      <c r="E7" s="8">
        <v>4</v>
      </c>
      <c r="F7" s="8">
        <v>3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8">
        <v>5</v>
      </c>
    </row>
    <row r="8" spans="1:12" x14ac:dyDescent="0.25">
      <c r="A8" s="8">
        <v>5</v>
      </c>
      <c r="B8" s="8" t="s">
        <v>43</v>
      </c>
      <c r="C8" s="8">
        <v>4</v>
      </c>
      <c r="D8" s="8">
        <v>3</v>
      </c>
      <c r="E8" s="8">
        <v>4</v>
      </c>
      <c r="F8" s="8">
        <v>5</v>
      </c>
      <c r="G8" s="8">
        <v>4</v>
      </c>
      <c r="H8" s="8">
        <v>3</v>
      </c>
      <c r="I8" s="8">
        <v>5</v>
      </c>
      <c r="J8" s="8">
        <v>4</v>
      </c>
      <c r="K8" s="8">
        <v>5</v>
      </c>
      <c r="L8" s="8">
        <v>5</v>
      </c>
    </row>
    <row r="9" spans="1:12" x14ac:dyDescent="0.25">
      <c r="A9" s="8">
        <v>6</v>
      </c>
      <c r="B9" s="8" t="s">
        <v>68</v>
      </c>
      <c r="C9" s="8">
        <v>4</v>
      </c>
      <c r="D9" s="8">
        <v>3</v>
      </c>
      <c r="E9" s="8">
        <v>5</v>
      </c>
      <c r="F9" s="8">
        <v>5</v>
      </c>
      <c r="G9" s="8">
        <v>4</v>
      </c>
      <c r="H9" s="8">
        <v>4</v>
      </c>
      <c r="I9" s="8">
        <v>5</v>
      </c>
      <c r="J9" s="8">
        <v>5</v>
      </c>
      <c r="K9" s="8">
        <v>3</v>
      </c>
      <c r="L9" s="8">
        <v>5</v>
      </c>
    </row>
    <row r="10" spans="1:12" x14ac:dyDescent="0.25">
      <c r="A10" s="8">
        <v>7</v>
      </c>
      <c r="B10" s="8" t="s">
        <v>69</v>
      </c>
      <c r="C10" s="8">
        <v>4</v>
      </c>
      <c r="D10" s="8">
        <v>5</v>
      </c>
      <c r="E10" s="8">
        <v>3</v>
      </c>
      <c r="F10" s="8">
        <v>5</v>
      </c>
      <c r="G10" s="8">
        <v>5</v>
      </c>
      <c r="H10" s="8">
        <v>5</v>
      </c>
      <c r="I10" s="8">
        <v>5</v>
      </c>
      <c r="J10" s="8">
        <v>3</v>
      </c>
      <c r="K10" s="8">
        <v>5</v>
      </c>
      <c r="L10" s="8">
        <v>3</v>
      </c>
    </row>
    <row r="11" spans="1:12" x14ac:dyDescent="0.25">
      <c r="A11" s="8">
        <v>8</v>
      </c>
      <c r="B11" s="8" t="s">
        <v>70</v>
      </c>
      <c r="C11" s="8">
        <v>3</v>
      </c>
      <c r="D11" s="8">
        <v>3</v>
      </c>
      <c r="E11" s="8">
        <v>4</v>
      </c>
      <c r="F11" s="8">
        <v>5</v>
      </c>
      <c r="G11" s="8">
        <v>3</v>
      </c>
      <c r="H11" s="8">
        <v>2</v>
      </c>
      <c r="I11" s="8">
        <v>5</v>
      </c>
      <c r="J11" s="8">
        <v>4</v>
      </c>
      <c r="K11" s="8">
        <v>3</v>
      </c>
      <c r="L11" s="8">
        <v>3</v>
      </c>
    </row>
    <row r="12" spans="1:12" x14ac:dyDescent="0.25">
      <c r="A12" s="8">
        <v>9</v>
      </c>
      <c r="B12" s="8" t="s">
        <v>71</v>
      </c>
      <c r="C12" s="8">
        <v>5</v>
      </c>
      <c r="D12" s="8">
        <v>3</v>
      </c>
      <c r="E12" s="8">
        <v>4</v>
      </c>
      <c r="F12" s="8">
        <v>3</v>
      </c>
      <c r="G12" s="8">
        <v>5</v>
      </c>
      <c r="H12" s="8">
        <v>5</v>
      </c>
      <c r="I12" s="8">
        <v>4</v>
      </c>
      <c r="J12" s="8">
        <v>4</v>
      </c>
      <c r="K12" s="8">
        <v>3</v>
      </c>
      <c r="L12" s="8">
        <v>4</v>
      </c>
    </row>
    <row r="13" spans="1:12" x14ac:dyDescent="0.25">
      <c r="A13" s="8">
        <v>10</v>
      </c>
      <c r="B13" s="8" t="s">
        <v>72</v>
      </c>
      <c r="C13" s="8">
        <v>5</v>
      </c>
      <c r="D13" s="8">
        <v>5</v>
      </c>
      <c r="E13" s="8">
        <v>3</v>
      </c>
      <c r="F13" s="8">
        <v>4</v>
      </c>
      <c r="G13" s="8">
        <v>5</v>
      </c>
      <c r="H13" s="8">
        <v>3</v>
      </c>
      <c r="I13" s="8">
        <v>5</v>
      </c>
      <c r="J13" s="8">
        <v>5</v>
      </c>
      <c r="K13" s="8">
        <v>4</v>
      </c>
      <c r="L13" s="8">
        <v>4</v>
      </c>
    </row>
    <row r="14" spans="1:12" x14ac:dyDescent="0.25">
      <c r="A14" s="8">
        <v>11</v>
      </c>
      <c r="B14" s="8" t="s">
        <v>73</v>
      </c>
      <c r="C14" s="8">
        <v>5</v>
      </c>
      <c r="D14" s="8">
        <v>4</v>
      </c>
      <c r="E14" s="8">
        <v>4</v>
      </c>
      <c r="F14" s="8">
        <v>5</v>
      </c>
      <c r="G14" s="8">
        <v>4</v>
      </c>
      <c r="H14" s="8">
        <v>5</v>
      </c>
      <c r="I14" s="8">
        <v>3</v>
      </c>
      <c r="J14" s="8">
        <v>3</v>
      </c>
      <c r="K14" s="8">
        <v>5</v>
      </c>
      <c r="L14" s="8">
        <v>3</v>
      </c>
    </row>
    <row r="15" spans="1:12" x14ac:dyDescent="0.25">
      <c r="A15" s="8">
        <v>12</v>
      </c>
      <c r="B15" s="8" t="s">
        <v>74</v>
      </c>
      <c r="C15" s="8">
        <v>5</v>
      </c>
      <c r="D15" s="8">
        <v>4</v>
      </c>
      <c r="E15" s="8">
        <v>4</v>
      </c>
      <c r="F15" s="8">
        <v>5</v>
      </c>
      <c r="G15" s="8">
        <v>4</v>
      </c>
      <c r="H15" s="8">
        <v>4</v>
      </c>
      <c r="I15" s="8">
        <v>3</v>
      </c>
      <c r="J15" s="8">
        <v>5</v>
      </c>
      <c r="K15" s="8">
        <v>4</v>
      </c>
      <c r="L15" s="8">
        <v>5</v>
      </c>
    </row>
    <row r="16" spans="1:12" x14ac:dyDescent="0.25">
      <c r="A16" s="8">
        <v>13</v>
      </c>
      <c r="B16" s="8" t="s">
        <v>75</v>
      </c>
      <c r="C16" s="8">
        <v>3</v>
      </c>
      <c r="D16" s="8">
        <v>3</v>
      </c>
      <c r="E16" s="8">
        <v>3</v>
      </c>
      <c r="F16" s="8">
        <v>5</v>
      </c>
      <c r="G16" s="8">
        <v>4</v>
      </c>
      <c r="H16" s="8">
        <v>4</v>
      </c>
      <c r="I16" s="8">
        <v>4</v>
      </c>
      <c r="J16" s="8">
        <v>3</v>
      </c>
      <c r="K16" s="8">
        <v>4</v>
      </c>
      <c r="L16" s="8">
        <v>3</v>
      </c>
    </row>
    <row r="17" spans="1:12" x14ac:dyDescent="0.25">
      <c r="A17" s="8">
        <v>14</v>
      </c>
      <c r="B17" s="8" t="s">
        <v>26</v>
      </c>
      <c r="C17" s="8">
        <v>3</v>
      </c>
      <c r="D17" s="8">
        <v>4</v>
      </c>
      <c r="E17" s="8">
        <v>5</v>
      </c>
      <c r="F17" s="8">
        <v>5</v>
      </c>
      <c r="G17" s="8">
        <v>4</v>
      </c>
      <c r="H17" s="8">
        <v>5</v>
      </c>
      <c r="I17" s="8">
        <v>5</v>
      </c>
      <c r="J17" s="8">
        <v>4</v>
      </c>
      <c r="K17" s="8">
        <v>4</v>
      </c>
      <c r="L17" s="8">
        <v>5</v>
      </c>
    </row>
    <row r="18" spans="1:12" x14ac:dyDescent="0.25">
      <c r="A18" s="8">
        <v>15</v>
      </c>
      <c r="B18" s="8" t="s">
        <v>76</v>
      </c>
      <c r="C18" s="8">
        <v>3</v>
      </c>
      <c r="D18" s="8">
        <v>5</v>
      </c>
      <c r="E18" s="8">
        <v>3</v>
      </c>
      <c r="F18" s="8">
        <v>4</v>
      </c>
      <c r="G18" s="8">
        <v>3</v>
      </c>
      <c r="H18" s="8">
        <v>3</v>
      </c>
      <c r="I18" s="8">
        <v>5</v>
      </c>
      <c r="J18" s="8">
        <v>4</v>
      </c>
      <c r="K18" s="8">
        <v>3</v>
      </c>
      <c r="L18" s="8">
        <v>5</v>
      </c>
    </row>
    <row r="19" spans="1:12" x14ac:dyDescent="0.25">
      <c r="A19" s="8">
        <v>16</v>
      </c>
      <c r="B19" s="8" t="s">
        <v>77</v>
      </c>
      <c r="C19" s="8">
        <v>5</v>
      </c>
      <c r="D19" s="8">
        <v>5</v>
      </c>
      <c r="E19" s="8">
        <v>3</v>
      </c>
      <c r="F19" s="8">
        <v>5</v>
      </c>
      <c r="G19" s="8">
        <v>5</v>
      </c>
      <c r="H19" s="8">
        <v>5</v>
      </c>
      <c r="I19" s="8">
        <v>3</v>
      </c>
      <c r="J19" s="8">
        <v>3</v>
      </c>
      <c r="K19" s="8">
        <v>3</v>
      </c>
      <c r="L19" s="8">
        <v>5</v>
      </c>
    </row>
    <row r="20" spans="1:12" x14ac:dyDescent="0.25">
      <c r="A20" s="8">
        <v>17</v>
      </c>
      <c r="B20" s="8" t="s">
        <v>78</v>
      </c>
      <c r="C20" s="8">
        <v>3</v>
      </c>
      <c r="D20" s="8">
        <v>3</v>
      </c>
      <c r="E20" s="8">
        <v>4</v>
      </c>
      <c r="F20" s="8">
        <v>3</v>
      </c>
      <c r="G20" s="8">
        <v>2</v>
      </c>
      <c r="H20" s="8">
        <v>3</v>
      </c>
      <c r="I20" s="8">
        <v>4</v>
      </c>
      <c r="J20" s="8">
        <v>3</v>
      </c>
      <c r="K20" s="8">
        <v>5</v>
      </c>
      <c r="L20" s="8">
        <v>3</v>
      </c>
    </row>
    <row r="21" spans="1:12" x14ac:dyDescent="0.25">
      <c r="A21" s="8">
        <v>18</v>
      </c>
      <c r="B21" s="8" t="s">
        <v>41</v>
      </c>
      <c r="C21" s="8">
        <v>4</v>
      </c>
      <c r="D21" s="8">
        <v>4</v>
      </c>
      <c r="E21" s="8">
        <v>3</v>
      </c>
      <c r="F21" s="8">
        <v>5</v>
      </c>
      <c r="G21" s="8">
        <v>4</v>
      </c>
      <c r="H21" s="8">
        <v>4</v>
      </c>
      <c r="I21" s="8">
        <v>5</v>
      </c>
      <c r="J21" s="8">
        <v>5</v>
      </c>
      <c r="K21" s="8">
        <v>5</v>
      </c>
      <c r="L21" s="8">
        <v>4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3:L21"/>
  <sheetViews>
    <sheetView workbookViewId="0">
      <selection activeCell="O10" sqref="O10"/>
    </sheetView>
  </sheetViews>
  <sheetFormatPr defaultRowHeight="15" x14ac:dyDescent="0.25"/>
  <cols>
    <col min="1" max="1" width="9.140625" style="11"/>
    <col min="2" max="2" width="11.42578125" style="11" bestFit="1" customWidth="1"/>
    <col min="3" max="12" width="3.7109375" style="11" bestFit="1" customWidth="1"/>
    <col min="13" max="16384" width="9.140625" style="11"/>
  </cols>
  <sheetData>
    <row r="3" spans="1:12" ht="87" x14ac:dyDescent="0.25">
      <c r="A3" s="8"/>
      <c r="B3" s="9" t="s">
        <v>1</v>
      </c>
      <c r="C3" s="10" t="s">
        <v>55</v>
      </c>
      <c r="D3" s="10" t="s">
        <v>56</v>
      </c>
      <c r="E3" s="10" t="s">
        <v>57</v>
      </c>
      <c r="F3" s="10" t="s">
        <v>58</v>
      </c>
      <c r="G3" s="10" t="s">
        <v>59</v>
      </c>
      <c r="H3" s="10" t="s">
        <v>60</v>
      </c>
      <c r="I3" s="10" t="s">
        <v>61</v>
      </c>
      <c r="J3" s="10" t="s">
        <v>62</v>
      </c>
      <c r="K3" s="10" t="s">
        <v>63</v>
      </c>
      <c r="L3" s="10" t="s">
        <v>64</v>
      </c>
    </row>
    <row r="4" spans="1:12" x14ac:dyDescent="0.25">
      <c r="A4" s="8">
        <v>1</v>
      </c>
      <c r="B4" s="8" t="s">
        <v>65</v>
      </c>
      <c r="C4" s="8">
        <v>3</v>
      </c>
      <c r="D4" s="8">
        <v>4</v>
      </c>
      <c r="E4" s="8">
        <v>5</v>
      </c>
      <c r="F4" s="8">
        <v>3</v>
      </c>
      <c r="G4" s="8">
        <v>5</v>
      </c>
      <c r="H4" s="8">
        <v>5</v>
      </c>
      <c r="I4" s="8">
        <v>5</v>
      </c>
      <c r="J4" s="8">
        <v>4</v>
      </c>
      <c r="K4" s="8">
        <v>5</v>
      </c>
      <c r="L4" s="8">
        <v>5</v>
      </c>
    </row>
    <row r="5" spans="1:12" x14ac:dyDescent="0.25">
      <c r="A5" s="8">
        <v>2</v>
      </c>
      <c r="B5" s="8" t="s">
        <v>5</v>
      </c>
      <c r="C5" s="8">
        <v>4</v>
      </c>
      <c r="D5" s="8">
        <v>3</v>
      </c>
      <c r="E5" s="8">
        <v>4</v>
      </c>
      <c r="F5" s="8">
        <v>5</v>
      </c>
      <c r="G5" s="8">
        <v>4</v>
      </c>
      <c r="H5" s="8">
        <v>4</v>
      </c>
      <c r="I5" s="8">
        <v>3</v>
      </c>
      <c r="J5" s="8">
        <v>5</v>
      </c>
      <c r="K5" s="8">
        <v>3</v>
      </c>
      <c r="L5" s="8">
        <v>5</v>
      </c>
    </row>
    <row r="6" spans="1:12" x14ac:dyDescent="0.25">
      <c r="A6" s="8">
        <v>3</v>
      </c>
      <c r="B6" s="8" t="s">
        <v>66</v>
      </c>
      <c r="C6" s="8">
        <v>5</v>
      </c>
      <c r="D6" s="8">
        <v>5</v>
      </c>
      <c r="E6" s="8">
        <v>4</v>
      </c>
      <c r="F6" s="8">
        <v>5</v>
      </c>
      <c r="G6" s="8">
        <v>3</v>
      </c>
      <c r="H6" s="8">
        <v>3</v>
      </c>
      <c r="I6" s="8">
        <v>2</v>
      </c>
      <c r="J6" s="8">
        <v>3</v>
      </c>
      <c r="K6" s="8">
        <v>5</v>
      </c>
      <c r="L6" s="8">
        <v>4</v>
      </c>
    </row>
    <row r="7" spans="1:12" x14ac:dyDescent="0.25">
      <c r="A7" s="8">
        <v>4</v>
      </c>
      <c r="B7" s="8" t="s">
        <v>67</v>
      </c>
      <c r="C7" s="8">
        <v>4</v>
      </c>
      <c r="D7" s="8">
        <v>5</v>
      </c>
      <c r="E7" s="8">
        <v>4</v>
      </c>
      <c r="F7" s="8">
        <v>3</v>
      </c>
      <c r="G7" s="8">
        <v>4</v>
      </c>
      <c r="H7" s="8">
        <v>5</v>
      </c>
      <c r="I7" s="8">
        <v>3</v>
      </c>
      <c r="J7" s="8">
        <v>5</v>
      </c>
      <c r="K7" s="8">
        <v>4</v>
      </c>
      <c r="L7" s="8">
        <v>4</v>
      </c>
    </row>
    <row r="8" spans="1:12" x14ac:dyDescent="0.25">
      <c r="A8" s="8">
        <v>5</v>
      </c>
      <c r="B8" s="8" t="s">
        <v>43</v>
      </c>
      <c r="C8" s="8">
        <v>4</v>
      </c>
      <c r="D8" s="8">
        <v>5</v>
      </c>
      <c r="E8" s="8">
        <v>5</v>
      </c>
      <c r="F8" s="8">
        <v>5</v>
      </c>
      <c r="G8" s="8">
        <v>3</v>
      </c>
      <c r="H8" s="8">
        <v>5</v>
      </c>
      <c r="I8" s="8">
        <v>5</v>
      </c>
      <c r="J8" s="8">
        <v>4</v>
      </c>
      <c r="K8" s="8">
        <v>4</v>
      </c>
      <c r="L8" s="8">
        <v>3</v>
      </c>
    </row>
    <row r="9" spans="1:12" x14ac:dyDescent="0.25">
      <c r="A9" s="8">
        <v>6</v>
      </c>
      <c r="B9" s="8" t="s">
        <v>68</v>
      </c>
      <c r="C9" s="8">
        <v>5</v>
      </c>
      <c r="D9" s="8">
        <v>4</v>
      </c>
      <c r="E9" s="8">
        <v>4</v>
      </c>
      <c r="F9" s="8">
        <v>5</v>
      </c>
      <c r="G9" s="8">
        <v>5</v>
      </c>
      <c r="H9" s="8">
        <v>5</v>
      </c>
      <c r="I9" s="8">
        <v>5</v>
      </c>
      <c r="J9" s="8">
        <v>4</v>
      </c>
      <c r="K9" s="8">
        <v>4</v>
      </c>
      <c r="L9" s="8">
        <v>5</v>
      </c>
    </row>
    <row r="10" spans="1:12" x14ac:dyDescent="0.25">
      <c r="A10" s="8">
        <v>7</v>
      </c>
      <c r="B10" s="8" t="s">
        <v>69</v>
      </c>
      <c r="C10" s="8">
        <v>3</v>
      </c>
      <c r="D10" s="8">
        <v>3</v>
      </c>
      <c r="E10" s="8">
        <v>5</v>
      </c>
      <c r="F10" s="8">
        <v>3</v>
      </c>
      <c r="G10" s="8">
        <v>5</v>
      </c>
      <c r="H10" s="8">
        <v>5</v>
      </c>
      <c r="I10" s="8">
        <v>5</v>
      </c>
      <c r="J10" s="8">
        <v>3</v>
      </c>
      <c r="K10" s="8">
        <v>5</v>
      </c>
      <c r="L10" s="8">
        <v>5</v>
      </c>
    </row>
    <row r="11" spans="1:12" x14ac:dyDescent="0.25">
      <c r="A11" s="8">
        <v>8</v>
      </c>
      <c r="B11" s="8" t="s">
        <v>70</v>
      </c>
      <c r="C11" s="8">
        <v>4</v>
      </c>
      <c r="D11" s="8">
        <v>5</v>
      </c>
      <c r="E11" s="8">
        <v>5</v>
      </c>
      <c r="F11" s="8">
        <v>5</v>
      </c>
      <c r="G11" s="8">
        <v>4</v>
      </c>
      <c r="H11" s="8">
        <v>5</v>
      </c>
      <c r="I11" s="8">
        <v>3</v>
      </c>
      <c r="J11" s="8">
        <v>3</v>
      </c>
      <c r="K11" s="8">
        <v>3</v>
      </c>
      <c r="L11" s="8">
        <v>5</v>
      </c>
    </row>
    <row r="12" spans="1:12" x14ac:dyDescent="0.25">
      <c r="A12" s="8">
        <v>9</v>
      </c>
      <c r="B12" s="8" t="s">
        <v>71</v>
      </c>
      <c r="C12" s="8">
        <v>5</v>
      </c>
      <c r="D12" s="8">
        <v>5</v>
      </c>
      <c r="E12" s="8">
        <v>5</v>
      </c>
      <c r="F12" s="8">
        <v>5</v>
      </c>
      <c r="G12" s="8">
        <v>4</v>
      </c>
      <c r="H12" s="8">
        <v>3</v>
      </c>
      <c r="I12" s="8">
        <v>4</v>
      </c>
      <c r="J12" s="8">
        <v>5</v>
      </c>
      <c r="K12" s="8">
        <v>4</v>
      </c>
      <c r="L12" s="8">
        <v>4</v>
      </c>
    </row>
    <row r="13" spans="1:12" x14ac:dyDescent="0.25">
      <c r="A13" s="8">
        <v>10</v>
      </c>
      <c r="B13" s="8" t="s">
        <v>72</v>
      </c>
      <c r="C13" s="8">
        <v>5</v>
      </c>
      <c r="D13" s="8">
        <v>5</v>
      </c>
      <c r="E13" s="8">
        <v>3</v>
      </c>
      <c r="F13" s="8">
        <v>5</v>
      </c>
      <c r="G13" s="8">
        <v>5</v>
      </c>
      <c r="H13" s="8">
        <v>2</v>
      </c>
      <c r="I13" s="8">
        <v>4</v>
      </c>
      <c r="J13" s="8">
        <v>3</v>
      </c>
      <c r="K13" s="8">
        <v>3</v>
      </c>
      <c r="L13" s="8">
        <v>3</v>
      </c>
    </row>
    <row r="14" spans="1:12" x14ac:dyDescent="0.25">
      <c r="A14" s="8">
        <v>11</v>
      </c>
      <c r="B14" s="8" t="s">
        <v>73</v>
      </c>
      <c r="C14" s="8">
        <v>4</v>
      </c>
      <c r="D14" s="8">
        <v>3</v>
      </c>
      <c r="E14" s="8">
        <v>4</v>
      </c>
      <c r="F14" s="8">
        <v>3</v>
      </c>
      <c r="G14" s="8">
        <v>4</v>
      </c>
      <c r="H14" s="8">
        <v>5</v>
      </c>
      <c r="I14" s="8">
        <v>4</v>
      </c>
      <c r="J14" s="8">
        <v>3</v>
      </c>
      <c r="K14" s="8">
        <v>3</v>
      </c>
      <c r="L14" s="8">
        <v>3</v>
      </c>
    </row>
    <row r="15" spans="1:12" x14ac:dyDescent="0.25">
      <c r="A15" s="8">
        <v>12</v>
      </c>
      <c r="B15" s="8" t="s">
        <v>74</v>
      </c>
      <c r="C15" s="8">
        <v>3</v>
      </c>
      <c r="D15" s="8">
        <v>4</v>
      </c>
      <c r="E15" s="8">
        <v>3</v>
      </c>
      <c r="F15" s="8">
        <v>4</v>
      </c>
      <c r="G15" s="8">
        <v>5</v>
      </c>
      <c r="H15" s="8">
        <v>5</v>
      </c>
      <c r="I15" s="8">
        <v>5</v>
      </c>
      <c r="J15" s="8">
        <v>4</v>
      </c>
      <c r="K15" s="8">
        <v>5</v>
      </c>
      <c r="L15" s="8">
        <v>5</v>
      </c>
    </row>
    <row r="16" spans="1:12" x14ac:dyDescent="0.25">
      <c r="A16" s="8">
        <v>13</v>
      </c>
      <c r="B16" s="8" t="s">
        <v>75</v>
      </c>
      <c r="C16" s="8">
        <v>3</v>
      </c>
      <c r="D16" s="8">
        <v>5</v>
      </c>
      <c r="E16" s="8">
        <v>4</v>
      </c>
      <c r="F16" s="8">
        <v>5</v>
      </c>
      <c r="G16" s="8">
        <v>5</v>
      </c>
      <c r="H16" s="8">
        <v>5</v>
      </c>
      <c r="I16" s="8">
        <v>4</v>
      </c>
      <c r="J16" s="8">
        <v>3</v>
      </c>
      <c r="K16" s="8">
        <v>5</v>
      </c>
      <c r="L16" s="8">
        <v>4</v>
      </c>
    </row>
    <row r="17" spans="1:12" x14ac:dyDescent="0.25">
      <c r="A17" s="8">
        <v>14</v>
      </c>
      <c r="B17" s="8" t="s">
        <v>26</v>
      </c>
      <c r="C17" s="8">
        <v>4</v>
      </c>
      <c r="D17" s="8">
        <v>5</v>
      </c>
      <c r="E17" s="8">
        <v>3</v>
      </c>
      <c r="F17" s="8">
        <v>5</v>
      </c>
      <c r="G17" s="8">
        <v>5</v>
      </c>
      <c r="H17" s="8">
        <v>5</v>
      </c>
      <c r="I17" s="8">
        <v>5</v>
      </c>
      <c r="J17" s="8">
        <v>3</v>
      </c>
      <c r="K17" s="8">
        <v>3</v>
      </c>
      <c r="L17" s="8">
        <v>5</v>
      </c>
    </row>
    <row r="18" spans="1:12" x14ac:dyDescent="0.25">
      <c r="A18" s="8">
        <v>15</v>
      </c>
      <c r="B18" s="8" t="s">
        <v>76</v>
      </c>
      <c r="C18" s="8">
        <v>4</v>
      </c>
      <c r="D18" s="8">
        <v>5</v>
      </c>
      <c r="E18" s="8">
        <v>2</v>
      </c>
      <c r="F18" s="8">
        <v>4</v>
      </c>
      <c r="G18" s="8">
        <v>3</v>
      </c>
      <c r="H18" s="8">
        <v>4</v>
      </c>
      <c r="I18" s="8">
        <v>3</v>
      </c>
      <c r="J18" s="8">
        <v>3</v>
      </c>
      <c r="K18" s="8">
        <v>4</v>
      </c>
      <c r="L18" s="8">
        <v>5</v>
      </c>
    </row>
    <row r="19" spans="1:12" x14ac:dyDescent="0.25">
      <c r="A19" s="8">
        <v>16</v>
      </c>
      <c r="B19" s="8" t="s">
        <v>77</v>
      </c>
      <c r="C19" s="8">
        <v>3</v>
      </c>
      <c r="D19" s="8">
        <v>4</v>
      </c>
      <c r="E19" s="8">
        <v>4</v>
      </c>
      <c r="F19" s="8">
        <v>4</v>
      </c>
      <c r="G19" s="8">
        <v>5</v>
      </c>
      <c r="H19" s="8">
        <v>4</v>
      </c>
      <c r="I19" s="8">
        <v>5</v>
      </c>
      <c r="J19" s="8">
        <v>5</v>
      </c>
      <c r="K19" s="8">
        <v>3</v>
      </c>
      <c r="L19" s="8">
        <v>3</v>
      </c>
    </row>
    <row r="20" spans="1:12" x14ac:dyDescent="0.25">
      <c r="A20" s="8">
        <v>17</v>
      </c>
      <c r="B20" s="8" t="s">
        <v>78</v>
      </c>
      <c r="C20" s="8">
        <v>4</v>
      </c>
      <c r="D20" s="8">
        <v>3</v>
      </c>
      <c r="E20" s="8">
        <v>4</v>
      </c>
      <c r="F20" s="8">
        <v>5</v>
      </c>
      <c r="G20" s="8">
        <v>5</v>
      </c>
      <c r="H20" s="8">
        <v>3</v>
      </c>
      <c r="I20" s="8">
        <v>3</v>
      </c>
      <c r="J20" s="8">
        <v>5</v>
      </c>
      <c r="K20" s="8">
        <v>4</v>
      </c>
      <c r="L20" s="8">
        <v>5</v>
      </c>
    </row>
    <row r="21" spans="1:12" x14ac:dyDescent="0.25">
      <c r="A21" s="8">
        <v>18</v>
      </c>
      <c r="B21" s="8" t="s">
        <v>41</v>
      </c>
      <c r="C21" s="8">
        <v>3</v>
      </c>
      <c r="D21" s="8">
        <v>4</v>
      </c>
      <c r="E21" s="8">
        <v>3</v>
      </c>
      <c r="F21" s="8">
        <v>4</v>
      </c>
      <c r="G21" s="8">
        <v>3</v>
      </c>
      <c r="H21" s="8">
        <v>4</v>
      </c>
      <c r="I21" s="8">
        <v>3</v>
      </c>
      <c r="J21" s="8">
        <v>4</v>
      </c>
      <c r="K21" s="8">
        <v>5</v>
      </c>
      <c r="L21" s="8">
        <v>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N46"/>
  <sheetViews>
    <sheetView zoomScaleNormal="100" workbookViewId="0">
      <selection activeCell="D4" sqref="D4"/>
    </sheetView>
  </sheetViews>
  <sheetFormatPr defaultRowHeight="15" x14ac:dyDescent="0.25"/>
  <cols>
    <col min="1" max="1" width="3.42578125" style="130" customWidth="1"/>
    <col min="2" max="2" width="13.85546875" customWidth="1"/>
    <col min="3" max="3" width="21.5703125" customWidth="1"/>
    <col min="4" max="4" width="13" customWidth="1"/>
    <col min="5" max="5" width="15.85546875" customWidth="1"/>
    <col min="6" max="6" width="21.5703125" bestFit="1" customWidth="1"/>
    <col min="7" max="7" width="10.7109375" customWidth="1"/>
  </cols>
  <sheetData>
    <row r="1" spans="1:14" x14ac:dyDescent="0.25">
      <c r="A1" s="129"/>
      <c r="B1" s="139" t="s">
        <v>263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3" spans="1:14" x14ac:dyDescent="0.25">
      <c r="A3" s="130" t="s">
        <v>189</v>
      </c>
      <c r="B3" s="24" t="s">
        <v>256</v>
      </c>
    </row>
    <row r="5" spans="1:14" x14ac:dyDescent="0.25">
      <c r="B5" t="s">
        <v>151</v>
      </c>
      <c r="C5" s="91">
        <v>0.13</v>
      </c>
      <c r="D5" s="48"/>
      <c r="E5" s="90" t="s">
        <v>262</v>
      </c>
    </row>
    <row r="7" spans="1:14" ht="15.75" thickBot="1" x14ac:dyDescent="0.3">
      <c r="B7" s="81" t="s">
        <v>0</v>
      </c>
      <c r="C7" s="81" t="s">
        <v>193</v>
      </c>
      <c r="D7" s="81" t="s">
        <v>260</v>
      </c>
      <c r="E7" s="81" t="s">
        <v>151</v>
      </c>
      <c r="F7" s="81" t="s">
        <v>268</v>
      </c>
      <c r="H7" s="24" t="s">
        <v>257</v>
      </c>
    </row>
    <row r="8" spans="1:14" x14ac:dyDescent="0.25">
      <c r="B8" s="87" t="s">
        <v>152</v>
      </c>
      <c r="C8" s="6">
        <v>92000</v>
      </c>
      <c r="D8" s="6">
        <v>1400</v>
      </c>
      <c r="E8" s="83"/>
      <c r="F8" s="83"/>
      <c r="H8" s="80" t="s">
        <v>258</v>
      </c>
    </row>
    <row r="9" spans="1:14" x14ac:dyDescent="0.25">
      <c r="B9" s="88" t="s">
        <v>153</v>
      </c>
      <c r="C9" s="6">
        <v>58000</v>
      </c>
      <c r="D9" s="6">
        <v>1400</v>
      </c>
      <c r="E9" s="83"/>
      <c r="F9" s="83"/>
      <c r="H9" s="80" t="s">
        <v>259</v>
      </c>
    </row>
    <row r="10" spans="1:14" x14ac:dyDescent="0.25">
      <c r="B10" s="88" t="s">
        <v>154</v>
      </c>
      <c r="C10" s="6">
        <v>72000</v>
      </c>
      <c r="D10" s="6">
        <v>4400</v>
      </c>
      <c r="E10" s="83"/>
      <c r="F10" s="83"/>
      <c r="H10" s="80" t="s">
        <v>261</v>
      </c>
    </row>
    <row r="11" spans="1:14" x14ac:dyDescent="0.25">
      <c r="B11" s="89" t="s">
        <v>155</v>
      </c>
      <c r="C11" s="26">
        <v>62000</v>
      </c>
      <c r="D11" s="26">
        <v>500</v>
      </c>
      <c r="E11" s="83"/>
      <c r="F11" s="83"/>
    </row>
    <row r="12" spans="1:14" x14ac:dyDescent="0.25">
      <c r="B12" s="49" t="s">
        <v>14</v>
      </c>
      <c r="C12" s="83"/>
      <c r="D12" s="83"/>
      <c r="E12" s="83"/>
      <c r="F12" s="83"/>
      <c r="H12" s="24" t="s">
        <v>362</v>
      </c>
    </row>
    <row r="13" spans="1:14" x14ac:dyDescent="0.25">
      <c r="H13" s="84" t="s">
        <v>363</v>
      </c>
    </row>
    <row r="14" spans="1:14" x14ac:dyDescent="0.25">
      <c r="H14" s="84" t="s">
        <v>364</v>
      </c>
    </row>
    <row r="15" spans="1:14" x14ac:dyDescent="0.25">
      <c r="B15" s="142" t="s">
        <v>402</v>
      </c>
      <c r="C15" s="134"/>
      <c r="D15" s="141"/>
      <c r="H15" s="84" t="s">
        <v>365</v>
      </c>
    </row>
    <row r="16" spans="1:14" x14ac:dyDescent="0.25">
      <c r="B16" s="142"/>
      <c r="C16" s="134"/>
      <c r="D16" s="141"/>
      <c r="H16" s="84" t="s">
        <v>366</v>
      </c>
    </row>
    <row r="17" spans="1:8" x14ac:dyDescent="0.25">
      <c r="B17" t="s">
        <v>39</v>
      </c>
      <c r="C17" s="123">
        <v>6.2E-2</v>
      </c>
      <c r="H17" s="84"/>
    </row>
    <row r="19" spans="1:8" x14ac:dyDescent="0.25">
      <c r="B19" s="100" t="s">
        <v>6</v>
      </c>
      <c r="C19" s="100" t="s">
        <v>9</v>
      </c>
      <c r="D19" s="100" t="s">
        <v>39</v>
      </c>
      <c r="E19" s="100" t="s">
        <v>100</v>
      </c>
      <c r="H19" s="84"/>
    </row>
    <row r="20" spans="1:8" x14ac:dyDescent="0.25">
      <c r="B20" s="1" t="s">
        <v>37</v>
      </c>
      <c r="C20" s="15">
        <v>2322</v>
      </c>
      <c r="D20" s="15">
        <f>C20*$C$17</f>
        <v>143.964</v>
      </c>
      <c r="E20" s="83"/>
      <c r="H20" s="84"/>
    </row>
    <row r="21" spans="1:8" x14ac:dyDescent="0.25">
      <c r="B21" s="1" t="s">
        <v>38</v>
      </c>
      <c r="C21" s="15">
        <v>1201.5</v>
      </c>
      <c r="D21" s="15">
        <f>C21*$C$17</f>
        <v>74.492999999999995</v>
      </c>
      <c r="E21" s="83"/>
      <c r="H21" s="84"/>
    </row>
    <row r="22" spans="1:8" x14ac:dyDescent="0.25">
      <c r="B22" s="16" t="s">
        <v>14</v>
      </c>
      <c r="C22" s="17"/>
      <c r="D22" s="83"/>
      <c r="E22" s="83"/>
      <c r="H22" s="84"/>
    </row>
    <row r="23" spans="1:8" x14ac:dyDescent="0.25">
      <c r="H23" s="84"/>
    </row>
    <row r="24" spans="1:8" x14ac:dyDescent="0.25">
      <c r="H24" s="84"/>
    </row>
    <row r="25" spans="1:8" x14ac:dyDescent="0.25">
      <c r="A25" s="130" t="s">
        <v>190</v>
      </c>
      <c r="B25" s="24" t="s">
        <v>267</v>
      </c>
    </row>
    <row r="26" spans="1:8" x14ac:dyDescent="0.25">
      <c r="B26" t="s">
        <v>373</v>
      </c>
    </row>
    <row r="28" spans="1:8" x14ac:dyDescent="0.25">
      <c r="B28" t="s">
        <v>39</v>
      </c>
      <c r="C28" s="91">
        <v>0.15</v>
      </c>
    </row>
    <row r="30" spans="1:8" x14ac:dyDescent="0.25">
      <c r="B30" s="82" t="s">
        <v>6</v>
      </c>
      <c r="C30" s="82" t="s">
        <v>7</v>
      </c>
      <c r="D30" s="82" t="s">
        <v>156</v>
      </c>
      <c r="E30" s="82" t="s">
        <v>9</v>
      </c>
      <c r="F30" s="137" t="s">
        <v>157</v>
      </c>
    </row>
    <row r="31" spans="1:8" x14ac:dyDescent="0.25">
      <c r="B31" s="50" t="s">
        <v>10</v>
      </c>
      <c r="C31" s="51">
        <v>32</v>
      </c>
      <c r="D31" s="1">
        <v>2</v>
      </c>
      <c r="E31" s="83"/>
      <c r="F31" s="83"/>
      <c r="H31" t="s">
        <v>264</v>
      </c>
    </row>
    <row r="32" spans="1:8" x14ac:dyDescent="0.25">
      <c r="B32" s="50" t="s">
        <v>11</v>
      </c>
      <c r="C32" s="51">
        <v>44</v>
      </c>
      <c r="D32" s="1">
        <v>6</v>
      </c>
      <c r="E32" s="83"/>
      <c r="F32" s="83"/>
      <c r="H32" s="84" t="s">
        <v>265</v>
      </c>
    </row>
    <row r="33" spans="1:8" x14ac:dyDescent="0.25">
      <c r="B33" s="50" t="s">
        <v>12</v>
      </c>
      <c r="C33" s="51">
        <v>63</v>
      </c>
      <c r="D33" s="1">
        <v>3</v>
      </c>
      <c r="E33" s="83"/>
      <c r="F33" s="83"/>
      <c r="H33" s="84" t="s">
        <v>266</v>
      </c>
    </row>
    <row r="34" spans="1:8" x14ac:dyDescent="0.25">
      <c r="B34" s="50" t="s">
        <v>13</v>
      </c>
      <c r="C34" s="51">
        <v>39</v>
      </c>
      <c r="D34" s="1">
        <v>7</v>
      </c>
      <c r="E34" s="83"/>
      <c r="F34" s="83"/>
    </row>
    <row r="35" spans="1:8" x14ac:dyDescent="0.25">
      <c r="B35" s="52" t="s">
        <v>14</v>
      </c>
      <c r="C35" s="53"/>
      <c r="D35" s="54"/>
      <c r="E35" s="83"/>
      <c r="F35" s="83"/>
    </row>
    <row r="38" spans="1:8" x14ac:dyDescent="0.25">
      <c r="A38" s="130" t="s">
        <v>191</v>
      </c>
      <c r="B38" s="24" t="s">
        <v>269</v>
      </c>
    </row>
    <row r="39" spans="1:8" x14ac:dyDescent="0.25">
      <c r="B39" s="24"/>
    </row>
    <row r="40" spans="1:8" x14ac:dyDescent="0.25">
      <c r="B40" s="81"/>
      <c r="C40" s="94" t="s">
        <v>158</v>
      </c>
      <c r="D40" s="94"/>
      <c r="E40" s="94"/>
      <c r="F40" s="94"/>
      <c r="G40" s="94"/>
    </row>
    <row r="41" spans="1:8" x14ac:dyDescent="0.25">
      <c r="B41" s="81" t="s">
        <v>101</v>
      </c>
      <c r="C41" s="81">
        <v>2013</v>
      </c>
      <c r="D41" s="81">
        <v>2014</v>
      </c>
      <c r="E41" s="81">
        <v>2015</v>
      </c>
      <c r="F41" s="81">
        <v>2016</v>
      </c>
      <c r="G41" s="81">
        <v>2017</v>
      </c>
    </row>
    <row r="42" spans="1:8" x14ac:dyDescent="0.25">
      <c r="B42" s="92" t="s">
        <v>159</v>
      </c>
      <c r="C42" s="92">
        <v>500000</v>
      </c>
      <c r="D42" s="83"/>
      <c r="E42" s="83"/>
      <c r="F42" s="83"/>
      <c r="G42" s="83"/>
    </row>
    <row r="43" spans="1:8" x14ac:dyDescent="0.25">
      <c r="B43" s="92" t="s">
        <v>160</v>
      </c>
      <c r="C43" s="92">
        <v>700000</v>
      </c>
      <c r="D43" s="83"/>
      <c r="E43" s="83"/>
      <c r="F43" s="83"/>
      <c r="G43" s="83"/>
    </row>
    <row r="45" spans="1:8" x14ac:dyDescent="0.25">
      <c r="B45" t="s">
        <v>270</v>
      </c>
    </row>
    <row r="46" spans="1:8" x14ac:dyDescent="0.25">
      <c r="B46" s="91">
        <v>0.12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N30"/>
  <sheetViews>
    <sheetView zoomScale="145" zoomScaleNormal="145" workbookViewId="0">
      <selection activeCell="D17" sqref="D17"/>
    </sheetView>
  </sheetViews>
  <sheetFormatPr defaultRowHeight="15" x14ac:dyDescent="0.25"/>
  <cols>
    <col min="1" max="1" width="3.42578125" style="84" customWidth="1"/>
    <col min="2" max="2" width="18.5703125" customWidth="1"/>
    <col min="3" max="3" width="12.85546875" bestFit="1" customWidth="1"/>
    <col min="4" max="4" width="15.85546875" bestFit="1" customWidth="1"/>
    <col min="5" max="10" width="11.7109375" customWidth="1"/>
  </cols>
  <sheetData>
    <row r="1" spans="1:14" x14ac:dyDescent="0.25">
      <c r="A1" s="135"/>
      <c r="B1" s="78" t="s">
        <v>271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3" spans="1:14" x14ac:dyDescent="0.25">
      <c r="A3" s="152" t="s">
        <v>189</v>
      </c>
      <c r="B3" s="24" t="s">
        <v>272</v>
      </c>
    </row>
    <row r="5" spans="1:14" x14ac:dyDescent="0.25">
      <c r="B5" s="100"/>
      <c r="C5" s="100">
        <v>2</v>
      </c>
      <c r="D5" s="100">
        <v>3</v>
      </c>
      <c r="E5" s="100">
        <v>4</v>
      </c>
      <c r="F5" s="100">
        <v>5</v>
      </c>
      <c r="G5" s="100">
        <v>6</v>
      </c>
      <c r="H5" s="100">
        <v>7</v>
      </c>
      <c r="I5" s="100">
        <v>8</v>
      </c>
      <c r="J5" s="100">
        <v>9</v>
      </c>
    </row>
    <row r="6" spans="1:14" x14ac:dyDescent="0.25">
      <c r="B6" s="100">
        <v>2</v>
      </c>
      <c r="C6" s="83"/>
      <c r="D6" s="83"/>
      <c r="E6" s="83"/>
      <c r="F6" s="83"/>
      <c r="G6" s="83"/>
      <c r="H6" s="83"/>
      <c r="I6" s="83"/>
      <c r="J6" s="83"/>
    </row>
    <row r="7" spans="1:14" x14ac:dyDescent="0.25">
      <c r="B7" s="100">
        <v>3</v>
      </c>
      <c r="C7" s="83"/>
      <c r="D7" s="83"/>
      <c r="E7" s="83"/>
      <c r="F7" s="83"/>
      <c r="G7" s="83"/>
      <c r="H7" s="83"/>
      <c r="I7" s="83"/>
      <c r="J7" s="83"/>
    </row>
    <row r="8" spans="1:14" x14ac:dyDescent="0.25">
      <c r="B8" s="100">
        <v>4</v>
      </c>
      <c r="C8" s="83"/>
      <c r="D8" s="83"/>
      <c r="E8" s="83"/>
      <c r="F8" s="83"/>
      <c r="G8" s="83"/>
      <c r="H8" s="83"/>
      <c r="I8" s="83"/>
      <c r="J8" s="83"/>
    </row>
    <row r="9" spans="1:14" x14ac:dyDescent="0.25">
      <c r="B9" s="100">
        <v>5</v>
      </c>
      <c r="C9" s="83"/>
      <c r="D9" s="83"/>
      <c r="E9" s="83"/>
      <c r="F9" s="83"/>
      <c r="G9" s="83"/>
      <c r="H9" s="83"/>
      <c r="I9" s="83"/>
      <c r="J9" s="83"/>
    </row>
    <row r="10" spans="1:14" x14ac:dyDescent="0.25">
      <c r="B10" s="100">
        <v>6</v>
      </c>
      <c r="C10" s="83"/>
      <c r="D10" s="83"/>
      <c r="E10" s="83"/>
      <c r="F10" s="83"/>
      <c r="G10" s="83"/>
      <c r="H10" s="83"/>
      <c r="I10" s="83"/>
      <c r="J10" s="83"/>
    </row>
    <row r="11" spans="1:14" x14ac:dyDescent="0.25">
      <c r="B11" s="100">
        <v>7</v>
      </c>
      <c r="C11" s="83"/>
      <c r="D11" s="83"/>
      <c r="E11" s="83"/>
      <c r="F11" s="83"/>
      <c r="G11" s="83"/>
      <c r="H11" s="83"/>
      <c r="I11" s="83"/>
      <c r="J11" s="83"/>
    </row>
    <row r="12" spans="1:14" x14ac:dyDescent="0.25">
      <c r="B12" s="100">
        <v>8</v>
      </c>
      <c r="C12" s="83"/>
      <c r="D12" s="83"/>
      <c r="E12" s="83"/>
      <c r="F12" s="83"/>
      <c r="G12" s="83"/>
      <c r="H12" s="83"/>
      <c r="I12" s="83"/>
      <c r="J12" s="83"/>
    </row>
    <row r="13" spans="1:14" x14ac:dyDescent="0.25">
      <c r="B13" s="100">
        <v>9</v>
      </c>
      <c r="C13" s="83"/>
      <c r="D13" s="83"/>
      <c r="E13" s="83"/>
      <c r="F13" s="83"/>
      <c r="G13" s="83"/>
      <c r="H13" s="83"/>
      <c r="I13" s="83"/>
      <c r="J13" s="83"/>
    </row>
    <row r="16" spans="1:14" x14ac:dyDescent="0.25">
      <c r="A16" s="152" t="s">
        <v>190</v>
      </c>
      <c r="B16" s="24" t="s">
        <v>274</v>
      </c>
    </row>
    <row r="17" spans="2:10" x14ac:dyDescent="0.25">
      <c r="B17" t="s">
        <v>381</v>
      </c>
    </row>
    <row r="19" spans="2:10" x14ac:dyDescent="0.25">
      <c r="B19" s="98" t="s">
        <v>170</v>
      </c>
    </row>
    <row r="20" spans="2:10" x14ac:dyDescent="0.25">
      <c r="B20" s="99">
        <v>35</v>
      </c>
    </row>
    <row r="22" spans="2:10" x14ac:dyDescent="0.25">
      <c r="B22" s="185" t="s">
        <v>161</v>
      </c>
      <c r="C22" s="185" t="s">
        <v>162</v>
      </c>
      <c r="D22" s="185" t="s">
        <v>163</v>
      </c>
      <c r="E22" s="95" t="s">
        <v>194</v>
      </c>
      <c r="F22" s="96"/>
      <c r="G22" s="96"/>
      <c r="H22" s="96"/>
      <c r="I22" s="96"/>
      <c r="J22" s="97"/>
    </row>
    <row r="23" spans="2:10" x14ac:dyDescent="0.25">
      <c r="B23" s="186"/>
      <c r="C23" s="186"/>
      <c r="D23" s="186"/>
      <c r="E23" s="98">
        <v>0.02</v>
      </c>
      <c r="F23" s="98">
        <v>0.05</v>
      </c>
      <c r="G23" s="98">
        <v>0.1</v>
      </c>
      <c r="H23" s="98">
        <v>0.2</v>
      </c>
      <c r="I23" s="98">
        <v>0.25</v>
      </c>
      <c r="J23" s="98">
        <v>0.3</v>
      </c>
    </row>
    <row r="24" spans="2:10" x14ac:dyDescent="0.25">
      <c r="B24" s="55" t="s">
        <v>164</v>
      </c>
      <c r="C24" s="42">
        <v>1200</v>
      </c>
      <c r="D24" s="83"/>
      <c r="E24" s="83"/>
      <c r="F24" s="83"/>
      <c r="G24" s="83"/>
      <c r="H24" s="83"/>
      <c r="I24" s="83"/>
      <c r="J24" s="83"/>
    </row>
    <row r="25" spans="2:10" x14ac:dyDescent="0.25">
      <c r="B25" s="101" t="s">
        <v>273</v>
      </c>
      <c r="C25" s="42">
        <v>9230</v>
      </c>
      <c r="D25" s="83"/>
      <c r="E25" s="83"/>
      <c r="F25" s="83"/>
      <c r="G25" s="83"/>
      <c r="H25" s="83"/>
      <c r="I25" s="83"/>
      <c r="J25" s="83"/>
    </row>
    <row r="26" spans="2:10" x14ac:dyDescent="0.25">
      <c r="B26" s="55" t="s">
        <v>165</v>
      </c>
      <c r="C26" s="42">
        <v>100</v>
      </c>
      <c r="D26" s="83"/>
      <c r="E26" s="83"/>
      <c r="F26" s="83"/>
      <c r="G26" s="83"/>
      <c r="H26" s="83"/>
      <c r="I26" s="83"/>
      <c r="J26" s="83"/>
    </row>
    <row r="27" spans="2:10" x14ac:dyDescent="0.25">
      <c r="B27" s="55" t="s">
        <v>166</v>
      </c>
      <c r="C27" s="42">
        <v>180</v>
      </c>
      <c r="D27" s="83"/>
      <c r="E27" s="83"/>
      <c r="F27" s="83"/>
      <c r="G27" s="83"/>
      <c r="H27" s="83"/>
      <c r="I27" s="83"/>
      <c r="J27" s="83"/>
    </row>
    <row r="28" spans="2:10" x14ac:dyDescent="0.25">
      <c r="B28" s="55" t="s">
        <v>167</v>
      </c>
      <c r="C28" s="42">
        <v>100</v>
      </c>
      <c r="D28" s="83"/>
      <c r="E28" s="83"/>
      <c r="F28" s="83"/>
      <c r="G28" s="83"/>
      <c r="H28" s="83"/>
      <c r="I28" s="83"/>
      <c r="J28" s="83"/>
    </row>
    <row r="29" spans="2:10" x14ac:dyDescent="0.25">
      <c r="B29" s="55" t="s">
        <v>168</v>
      </c>
      <c r="C29" s="42">
        <v>210</v>
      </c>
      <c r="D29" s="83"/>
      <c r="E29" s="83"/>
      <c r="F29" s="83"/>
      <c r="G29" s="83"/>
      <c r="H29" s="83"/>
      <c r="I29" s="83"/>
      <c r="J29" s="83"/>
    </row>
    <row r="30" spans="2:10" x14ac:dyDescent="0.25">
      <c r="B30" s="55" t="s">
        <v>169</v>
      </c>
      <c r="C30" s="42">
        <v>210</v>
      </c>
      <c r="D30" s="83"/>
      <c r="E30" s="83"/>
      <c r="F30" s="83"/>
      <c r="G30" s="83"/>
      <c r="H30" s="83"/>
      <c r="I30" s="83"/>
      <c r="J30" s="83"/>
    </row>
  </sheetData>
  <mergeCells count="3"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3"/>
  <sheetViews>
    <sheetView topLeftCell="A7" zoomScale="190" zoomScaleNormal="190" workbookViewId="0">
      <selection activeCell="E12" sqref="E12"/>
    </sheetView>
  </sheetViews>
  <sheetFormatPr defaultRowHeight="15" x14ac:dyDescent="0.25"/>
  <cols>
    <col min="1" max="1" width="3.5703125" style="84" customWidth="1"/>
    <col min="3" max="3" width="16.5703125" bestFit="1" customWidth="1"/>
    <col min="4" max="4" width="24.7109375" customWidth="1"/>
    <col min="5" max="5" width="24.85546875" bestFit="1" customWidth="1"/>
  </cols>
  <sheetData>
    <row r="1" spans="1:12" x14ac:dyDescent="0.25">
      <c r="A1" s="135"/>
      <c r="B1" s="78" t="s">
        <v>376</v>
      </c>
      <c r="C1" s="78"/>
      <c r="D1" s="78"/>
      <c r="E1" s="78"/>
      <c r="F1" s="78"/>
      <c r="G1" s="78"/>
      <c r="H1" s="78"/>
      <c r="I1" s="78"/>
      <c r="J1" s="78"/>
      <c r="K1" s="78"/>
      <c r="L1" s="79"/>
    </row>
    <row r="3" spans="1:12" s="24" customFormat="1" x14ac:dyDescent="0.25">
      <c r="A3" s="152" t="s">
        <v>189</v>
      </c>
      <c r="B3" s="24" t="s">
        <v>380</v>
      </c>
    </row>
    <row r="4" spans="1:12" x14ac:dyDescent="0.25">
      <c r="B4" t="s">
        <v>373</v>
      </c>
      <c r="E4" s="136" t="s">
        <v>377</v>
      </c>
    </row>
    <row r="5" spans="1:12" x14ac:dyDescent="0.25">
      <c r="B5" t="s">
        <v>384</v>
      </c>
    </row>
    <row r="7" spans="1:12" x14ac:dyDescent="0.25">
      <c r="B7" t="s">
        <v>39</v>
      </c>
      <c r="C7" s="91">
        <v>0.1</v>
      </c>
    </row>
    <row r="9" spans="1:12" x14ac:dyDescent="0.25">
      <c r="B9" s="82" t="s">
        <v>6</v>
      </c>
      <c r="C9" s="82" t="s">
        <v>382</v>
      </c>
      <c r="D9" s="137" t="s">
        <v>383</v>
      </c>
    </row>
    <row r="10" spans="1:12" x14ac:dyDescent="0.25">
      <c r="B10" s="50" t="s">
        <v>374</v>
      </c>
      <c r="C10" s="138">
        <v>160</v>
      </c>
      <c r="D10" s="83"/>
      <c r="E10" s="37"/>
    </row>
    <row r="11" spans="1:12" x14ac:dyDescent="0.25">
      <c r="B11" s="50" t="s">
        <v>375</v>
      </c>
      <c r="C11" s="138">
        <v>70</v>
      </c>
      <c r="D11" s="83"/>
      <c r="E11" s="37"/>
    </row>
    <row r="12" spans="1:12" x14ac:dyDescent="0.25">
      <c r="B12" s="50" t="s">
        <v>378</v>
      </c>
      <c r="C12" s="138">
        <v>240</v>
      </c>
      <c r="D12" s="83"/>
      <c r="E12" s="37"/>
    </row>
    <row r="13" spans="1:12" x14ac:dyDescent="0.25">
      <c r="B13" s="50" t="s">
        <v>379</v>
      </c>
      <c r="C13" s="138">
        <v>50</v>
      </c>
      <c r="D13" s="83"/>
      <c r="E13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809"/>
  <sheetViews>
    <sheetView zoomScale="130" zoomScaleNormal="130" workbookViewId="0">
      <selection activeCell="H9" sqref="H9"/>
    </sheetView>
  </sheetViews>
  <sheetFormatPr defaultRowHeight="15" x14ac:dyDescent="0.25"/>
  <cols>
    <col min="1" max="1" width="3.7109375" customWidth="1"/>
    <col min="2" max="2" width="10.7109375" bestFit="1" customWidth="1"/>
    <col min="3" max="3" width="13.85546875" bestFit="1" customWidth="1"/>
    <col min="4" max="4" width="12" bestFit="1" customWidth="1"/>
    <col min="5" max="5" width="13.5703125" bestFit="1" customWidth="1"/>
    <col min="6" max="6" width="9.140625" customWidth="1"/>
    <col min="7" max="7" width="10.7109375" bestFit="1" customWidth="1"/>
    <col min="8" max="8" width="13.5703125" bestFit="1" customWidth="1"/>
  </cols>
  <sheetData>
    <row r="1" spans="1:14" x14ac:dyDescent="0.25">
      <c r="A1" s="77"/>
      <c r="B1" s="78" t="s">
        <v>276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3" spans="1:14" x14ac:dyDescent="0.25">
      <c r="A3" s="130" t="s">
        <v>189</v>
      </c>
      <c r="B3" s="24" t="s">
        <v>277</v>
      </c>
      <c r="G3" s="24" t="s">
        <v>444</v>
      </c>
    </row>
    <row r="5" spans="1:14" x14ac:dyDescent="0.25">
      <c r="B5" s="100" t="s">
        <v>105</v>
      </c>
      <c r="C5" s="100" t="s">
        <v>103</v>
      </c>
    </row>
    <row r="6" spans="1:14" x14ac:dyDescent="0.25">
      <c r="B6" s="102">
        <v>113905</v>
      </c>
      <c r="C6" s="83"/>
      <c r="G6" s="24" t="s">
        <v>275</v>
      </c>
    </row>
    <row r="7" spans="1:14" x14ac:dyDescent="0.25">
      <c r="B7" s="102">
        <v>113911</v>
      </c>
      <c r="C7" s="83"/>
    </row>
    <row r="8" spans="1:14" x14ac:dyDescent="0.25">
      <c r="B8" s="102">
        <v>113920</v>
      </c>
      <c r="C8" s="83"/>
    </row>
    <row r="10" spans="1:14" x14ac:dyDescent="0.25">
      <c r="B10" s="100" t="s">
        <v>105</v>
      </c>
      <c r="C10" s="100" t="s">
        <v>101</v>
      </c>
      <c r="D10" s="100" t="s">
        <v>102</v>
      </c>
      <c r="E10" s="100" t="s">
        <v>9</v>
      </c>
    </row>
    <row r="11" spans="1:14" x14ac:dyDescent="0.25">
      <c r="B11" s="33">
        <v>113901</v>
      </c>
      <c r="C11" s="33" t="s">
        <v>106</v>
      </c>
      <c r="D11" s="33" t="s">
        <v>107</v>
      </c>
      <c r="E11" s="33">
        <v>46578</v>
      </c>
    </row>
    <row r="12" spans="1:14" x14ac:dyDescent="0.25">
      <c r="B12" s="33">
        <v>113902</v>
      </c>
      <c r="C12" s="33" t="s">
        <v>106</v>
      </c>
      <c r="D12" s="33" t="s">
        <v>108</v>
      </c>
      <c r="E12" s="33">
        <v>19621.8</v>
      </c>
    </row>
    <row r="13" spans="1:14" x14ac:dyDescent="0.25">
      <c r="B13" s="33">
        <v>113903</v>
      </c>
      <c r="C13" s="33" t="s">
        <v>106</v>
      </c>
      <c r="D13" s="33" t="s">
        <v>107</v>
      </c>
      <c r="E13" s="33">
        <v>107937</v>
      </c>
    </row>
    <row r="14" spans="1:14" ht="15.75" thickBot="1" x14ac:dyDescent="0.3">
      <c r="B14" s="38">
        <v>113904</v>
      </c>
      <c r="C14" s="38" t="s">
        <v>106</v>
      </c>
      <c r="D14" s="38" t="s">
        <v>108</v>
      </c>
      <c r="E14" s="38">
        <v>43344</v>
      </c>
    </row>
    <row r="15" spans="1:14" ht="15.75" thickBot="1" x14ac:dyDescent="0.3">
      <c r="B15" s="105">
        <v>113905</v>
      </c>
      <c r="C15" s="103" t="s">
        <v>109</v>
      </c>
      <c r="D15" s="104" t="s">
        <v>110</v>
      </c>
      <c r="E15" s="105">
        <v>16698.599999999999</v>
      </c>
    </row>
    <row r="16" spans="1:14" x14ac:dyDescent="0.25">
      <c r="B16" s="39">
        <v>113906</v>
      </c>
      <c r="C16" s="39" t="s">
        <v>109</v>
      </c>
      <c r="D16" s="39" t="s">
        <v>111</v>
      </c>
      <c r="E16" s="39">
        <v>74715</v>
      </c>
    </row>
    <row r="17" spans="2:5" x14ac:dyDescent="0.25">
      <c r="B17" s="33">
        <v>113907</v>
      </c>
      <c r="C17" s="33" t="s">
        <v>106</v>
      </c>
      <c r="D17" s="33" t="s">
        <v>108</v>
      </c>
      <c r="E17" s="33">
        <v>15534</v>
      </c>
    </row>
    <row r="18" spans="2:5" x14ac:dyDescent="0.25">
      <c r="B18" s="33">
        <v>113908</v>
      </c>
      <c r="C18" s="33" t="s">
        <v>106</v>
      </c>
      <c r="D18" s="33" t="s">
        <v>107</v>
      </c>
      <c r="E18" s="33">
        <v>33597</v>
      </c>
    </row>
    <row r="19" spans="2:5" x14ac:dyDescent="0.25">
      <c r="B19" s="33">
        <v>113909</v>
      </c>
      <c r="C19" s="33" t="s">
        <v>109</v>
      </c>
      <c r="D19" s="33" t="s">
        <v>110</v>
      </c>
      <c r="E19" s="33">
        <v>13200</v>
      </c>
    </row>
    <row r="20" spans="2:5" x14ac:dyDescent="0.25">
      <c r="B20" s="33">
        <v>113910</v>
      </c>
      <c r="C20" s="33" t="s">
        <v>109</v>
      </c>
      <c r="D20" s="33" t="s">
        <v>112</v>
      </c>
      <c r="E20" s="33">
        <v>55902</v>
      </c>
    </row>
    <row r="21" spans="2:5" x14ac:dyDescent="0.25">
      <c r="B21" s="33">
        <v>113911</v>
      </c>
      <c r="C21" s="33" t="s">
        <v>106</v>
      </c>
      <c r="D21" s="33" t="s">
        <v>113</v>
      </c>
      <c r="E21" s="33">
        <v>48446.400000000001</v>
      </c>
    </row>
    <row r="22" spans="2:5" x14ac:dyDescent="0.25">
      <c r="B22" s="33">
        <v>113912</v>
      </c>
      <c r="C22" s="33" t="s">
        <v>106</v>
      </c>
      <c r="D22" s="33" t="s">
        <v>107</v>
      </c>
      <c r="E22" s="33">
        <v>3024</v>
      </c>
    </row>
    <row r="23" spans="2:5" x14ac:dyDescent="0.25">
      <c r="B23" s="33">
        <v>113913</v>
      </c>
      <c r="C23" s="33" t="s">
        <v>106</v>
      </c>
      <c r="D23" s="33" t="s">
        <v>107</v>
      </c>
      <c r="E23" s="33">
        <v>45139.5</v>
      </c>
    </row>
    <row r="24" spans="2:5" x14ac:dyDescent="0.25">
      <c r="B24" s="33">
        <v>113914</v>
      </c>
      <c r="C24" s="33" t="s">
        <v>106</v>
      </c>
      <c r="D24" s="33" t="s">
        <v>107</v>
      </c>
      <c r="E24" s="33">
        <v>13440</v>
      </c>
    </row>
    <row r="25" spans="2:5" x14ac:dyDescent="0.25">
      <c r="B25" s="33">
        <v>113915</v>
      </c>
      <c r="C25" s="33" t="s">
        <v>106</v>
      </c>
      <c r="D25" s="33" t="s">
        <v>114</v>
      </c>
      <c r="E25" s="33">
        <v>17520</v>
      </c>
    </row>
    <row r="26" spans="2:5" x14ac:dyDescent="0.25">
      <c r="B26" s="33">
        <v>113916</v>
      </c>
      <c r="C26" s="33" t="s">
        <v>109</v>
      </c>
      <c r="D26" s="33" t="s">
        <v>111</v>
      </c>
      <c r="E26" s="33">
        <v>56214</v>
      </c>
    </row>
    <row r="27" spans="2:5" x14ac:dyDescent="0.25">
      <c r="B27" s="33">
        <v>113917</v>
      </c>
      <c r="C27" s="33" t="s">
        <v>109</v>
      </c>
      <c r="D27" s="33" t="s">
        <v>112</v>
      </c>
      <c r="E27" s="33">
        <v>20868.599999999999</v>
      </c>
    </row>
    <row r="28" spans="2:5" x14ac:dyDescent="0.25">
      <c r="B28" s="33">
        <v>113918</v>
      </c>
      <c r="C28" s="33" t="s">
        <v>106</v>
      </c>
      <c r="D28" s="33" t="s">
        <v>115</v>
      </c>
      <c r="E28" s="33">
        <v>35280</v>
      </c>
    </row>
    <row r="29" spans="2:5" x14ac:dyDescent="0.25">
      <c r="B29" s="33">
        <v>113919</v>
      </c>
      <c r="C29" s="33" t="s">
        <v>106</v>
      </c>
      <c r="D29" s="33" t="s">
        <v>108</v>
      </c>
      <c r="E29" s="33">
        <v>10396.799999999999</v>
      </c>
    </row>
    <row r="30" spans="2:5" x14ac:dyDescent="0.25">
      <c r="B30" s="33">
        <v>113920</v>
      </c>
      <c r="C30" s="33" t="s">
        <v>106</v>
      </c>
      <c r="D30" s="33" t="s">
        <v>107</v>
      </c>
      <c r="E30" s="33">
        <v>106098</v>
      </c>
    </row>
    <row r="31" spans="2:5" x14ac:dyDescent="0.25">
      <c r="B31" s="33">
        <v>113921</v>
      </c>
      <c r="C31" s="33" t="s">
        <v>106</v>
      </c>
      <c r="D31" s="33" t="s">
        <v>114</v>
      </c>
      <c r="E31" s="33">
        <v>33036</v>
      </c>
    </row>
    <row r="32" spans="2:5" x14ac:dyDescent="0.25">
      <c r="B32" s="33">
        <v>113922</v>
      </c>
      <c r="C32" s="33" t="s">
        <v>109</v>
      </c>
      <c r="D32" s="33" t="s">
        <v>110</v>
      </c>
      <c r="E32" s="33">
        <v>19266</v>
      </c>
    </row>
    <row r="33" spans="2:5" x14ac:dyDescent="0.25">
      <c r="B33" s="33">
        <v>113923</v>
      </c>
      <c r="C33" s="33" t="s">
        <v>106</v>
      </c>
      <c r="D33" s="33" t="s">
        <v>113</v>
      </c>
      <c r="E33" s="33">
        <v>41280</v>
      </c>
    </row>
    <row r="34" spans="2:5" x14ac:dyDescent="0.25">
      <c r="B34" s="33">
        <v>113924</v>
      </c>
      <c r="C34" s="33" t="s">
        <v>109</v>
      </c>
      <c r="D34" s="33" t="s">
        <v>112</v>
      </c>
      <c r="E34" s="33">
        <v>1440</v>
      </c>
    </row>
    <row r="35" spans="2:5" x14ac:dyDescent="0.25">
      <c r="B35" s="33">
        <v>113925</v>
      </c>
      <c r="C35" s="33" t="s">
        <v>109</v>
      </c>
      <c r="D35" s="33" t="s">
        <v>112</v>
      </c>
      <c r="E35" s="33">
        <v>43680</v>
      </c>
    </row>
    <row r="36" spans="2:5" x14ac:dyDescent="0.25">
      <c r="B36" s="33">
        <v>113926</v>
      </c>
      <c r="C36" s="33" t="s">
        <v>106</v>
      </c>
      <c r="D36" s="33" t="s">
        <v>108</v>
      </c>
      <c r="E36" s="33">
        <v>61118.400000000001</v>
      </c>
    </row>
    <row r="37" spans="2:5" x14ac:dyDescent="0.25">
      <c r="B37" s="33">
        <v>113927</v>
      </c>
      <c r="C37" s="33" t="s">
        <v>109</v>
      </c>
      <c r="D37" s="33" t="s">
        <v>112</v>
      </c>
      <c r="E37" s="33">
        <v>16158</v>
      </c>
    </row>
    <row r="38" spans="2:5" x14ac:dyDescent="0.25">
      <c r="B38" s="33">
        <v>113928</v>
      </c>
      <c r="C38" s="33" t="s">
        <v>106</v>
      </c>
      <c r="D38" s="33" t="s">
        <v>113</v>
      </c>
      <c r="E38" s="33">
        <v>8755.2000000000007</v>
      </c>
    </row>
    <row r="39" spans="2:5" x14ac:dyDescent="0.25">
      <c r="B39" s="33">
        <v>113929</v>
      </c>
      <c r="C39" s="33" t="s">
        <v>106</v>
      </c>
      <c r="D39" s="33" t="s">
        <v>114</v>
      </c>
      <c r="E39" s="33">
        <v>12600</v>
      </c>
    </row>
    <row r="40" spans="2:5" x14ac:dyDescent="0.25">
      <c r="B40" s="33">
        <v>113930</v>
      </c>
      <c r="C40" s="33" t="s">
        <v>106</v>
      </c>
      <c r="D40" s="33" t="s">
        <v>115</v>
      </c>
      <c r="E40" s="33">
        <v>36024</v>
      </c>
    </row>
    <row r="41" spans="2:5" x14ac:dyDescent="0.25">
      <c r="B41" s="33">
        <v>113931</v>
      </c>
      <c r="C41" s="33" t="s">
        <v>106</v>
      </c>
      <c r="D41" s="33" t="s">
        <v>114</v>
      </c>
      <c r="E41" s="33">
        <v>44664</v>
      </c>
    </row>
    <row r="42" spans="2:5" x14ac:dyDescent="0.25">
      <c r="B42" s="33">
        <v>113932</v>
      </c>
      <c r="C42" s="33" t="s">
        <v>106</v>
      </c>
      <c r="D42" s="33" t="s">
        <v>114</v>
      </c>
      <c r="E42" s="33">
        <v>10530</v>
      </c>
    </row>
    <row r="43" spans="2:5" x14ac:dyDescent="0.25">
      <c r="B43" s="33">
        <v>113933</v>
      </c>
      <c r="C43" s="33" t="s">
        <v>106</v>
      </c>
      <c r="D43" s="33" t="s">
        <v>115</v>
      </c>
      <c r="E43" s="33">
        <v>18396</v>
      </c>
    </row>
    <row r="44" spans="2:5" x14ac:dyDescent="0.25">
      <c r="B44" s="33">
        <v>113934</v>
      </c>
      <c r="C44" s="33" t="s">
        <v>106</v>
      </c>
      <c r="D44" s="33" t="s">
        <v>107</v>
      </c>
      <c r="E44" s="33">
        <v>2595</v>
      </c>
    </row>
    <row r="45" spans="2:5" x14ac:dyDescent="0.25">
      <c r="B45" s="33">
        <v>113935</v>
      </c>
      <c r="C45" s="33" t="s">
        <v>106</v>
      </c>
      <c r="D45" s="33" t="s">
        <v>107</v>
      </c>
      <c r="E45" s="33">
        <v>4662</v>
      </c>
    </row>
    <row r="46" spans="2:5" x14ac:dyDescent="0.25">
      <c r="B46" s="33">
        <v>113936</v>
      </c>
      <c r="C46" s="33" t="s">
        <v>106</v>
      </c>
      <c r="D46" s="33" t="s">
        <v>108</v>
      </c>
      <c r="E46" s="33">
        <v>42444</v>
      </c>
    </row>
    <row r="47" spans="2:5" x14ac:dyDescent="0.25">
      <c r="B47" s="33">
        <v>113937</v>
      </c>
      <c r="C47" s="33" t="s">
        <v>106</v>
      </c>
      <c r="D47" s="33" t="s">
        <v>107</v>
      </c>
      <c r="E47" s="33">
        <v>35111.1</v>
      </c>
    </row>
    <row r="48" spans="2:5" x14ac:dyDescent="0.25">
      <c r="B48" s="33">
        <v>113938</v>
      </c>
      <c r="C48" s="33" t="s">
        <v>106</v>
      </c>
      <c r="D48" s="33" t="s">
        <v>113</v>
      </c>
      <c r="E48" s="33">
        <v>52300.800000000003</v>
      </c>
    </row>
    <row r="49" spans="2:5" x14ac:dyDescent="0.25">
      <c r="B49" s="33">
        <v>113939</v>
      </c>
      <c r="C49" s="33" t="s">
        <v>106</v>
      </c>
      <c r="D49" s="33" t="s">
        <v>114</v>
      </c>
      <c r="E49" s="33">
        <v>90480</v>
      </c>
    </row>
    <row r="50" spans="2:5" x14ac:dyDescent="0.25">
      <c r="B50" s="33">
        <v>113940</v>
      </c>
      <c r="C50" s="33" t="s">
        <v>106</v>
      </c>
      <c r="D50" s="33" t="s">
        <v>114</v>
      </c>
      <c r="E50" s="33">
        <v>24570</v>
      </c>
    </row>
    <row r="51" spans="2:5" x14ac:dyDescent="0.25">
      <c r="B51" s="33">
        <v>113941</v>
      </c>
      <c r="C51" s="33" t="s">
        <v>106</v>
      </c>
      <c r="D51" s="33" t="s">
        <v>107</v>
      </c>
      <c r="E51" s="33">
        <v>2403</v>
      </c>
    </row>
    <row r="52" spans="2:5" x14ac:dyDescent="0.25">
      <c r="B52" s="33">
        <v>113942</v>
      </c>
      <c r="C52" s="33" t="s">
        <v>109</v>
      </c>
      <c r="D52" s="33" t="s">
        <v>116</v>
      </c>
      <c r="E52" s="33">
        <v>14382</v>
      </c>
    </row>
    <row r="53" spans="2:5" x14ac:dyDescent="0.25">
      <c r="B53" s="33">
        <v>113943</v>
      </c>
      <c r="C53" s="33" t="s">
        <v>106</v>
      </c>
      <c r="D53" s="33" t="s">
        <v>114</v>
      </c>
      <c r="E53" s="33">
        <v>65070</v>
      </c>
    </row>
    <row r="54" spans="2:5" x14ac:dyDescent="0.25">
      <c r="B54" s="33">
        <v>113944</v>
      </c>
      <c r="C54" s="33" t="s">
        <v>109</v>
      </c>
      <c r="D54" s="33" t="s">
        <v>112</v>
      </c>
      <c r="E54" s="33">
        <v>14925.6</v>
      </c>
    </row>
    <row r="55" spans="2:5" x14ac:dyDescent="0.25">
      <c r="B55" s="33">
        <v>113945</v>
      </c>
      <c r="C55" s="33" t="s">
        <v>106</v>
      </c>
      <c r="D55" s="33" t="s">
        <v>113</v>
      </c>
      <c r="E55" s="33">
        <v>38880</v>
      </c>
    </row>
    <row r="56" spans="2:5" x14ac:dyDescent="0.25">
      <c r="B56" s="33">
        <v>113946</v>
      </c>
      <c r="C56" s="33" t="s">
        <v>106</v>
      </c>
      <c r="D56" s="33" t="s">
        <v>113</v>
      </c>
      <c r="E56" s="33">
        <v>25461</v>
      </c>
    </row>
    <row r="57" spans="2:5" x14ac:dyDescent="0.25">
      <c r="B57" s="33">
        <v>113947</v>
      </c>
      <c r="C57" s="33" t="s">
        <v>106</v>
      </c>
      <c r="D57" s="33" t="s">
        <v>107</v>
      </c>
      <c r="E57" s="33">
        <v>56628</v>
      </c>
    </row>
    <row r="58" spans="2:5" x14ac:dyDescent="0.25">
      <c r="B58" s="33">
        <v>113948</v>
      </c>
      <c r="C58" s="33" t="s">
        <v>106</v>
      </c>
      <c r="D58" s="33" t="s">
        <v>115</v>
      </c>
      <c r="E58" s="33">
        <v>3648</v>
      </c>
    </row>
    <row r="59" spans="2:5" x14ac:dyDescent="0.25">
      <c r="B59" s="33">
        <v>113949</v>
      </c>
      <c r="C59" s="33" t="s">
        <v>109</v>
      </c>
      <c r="D59" s="33" t="s">
        <v>112</v>
      </c>
      <c r="E59" s="33">
        <v>31518</v>
      </c>
    </row>
    <row r="60" spans="2:5" x14ac:dyDescent="0.25">
      <c r="B60" s="33">
        <v>113950</v>
      </c>
      <c r="C60" s="33" t="s">
        <v>109</v>
      </c>
      <c r="D60" s="33" t="s">
        <v>110</v>
      </c>
      <c r="E60" s="33">
        <v>42600</v>
      </c>
    </row>
    <row r="61" spans="2:5" x14ac:dyDescent="0.25">
      <c r="B61" s="33">
        <v>113951</v>
      </c>
      <c r="C61" s="33" t="s">
        <v>109</v>
      </c>
      <c r="D61" s="33" t="s">
        <v>112</v>
      </c>
      <c r="E61" s="33">
        <v>79350</v>
      </c>
    </row>
    <row r="62" spans="2:5" x14ac:dyDescent="0.25">
      <c r="B62" s="33">
        <v>113952</v>
      </c>
      <c r="C62" s="33" t="s">
        <v>106</v>
      </c>
      <c r="D62" s="33" t="s">
        <v>107</v>
      </c>
      <c r="E62" s="33">
        <v>10485</v>
      </c>
    </row>
    <row r="63" spans="2:5" x14ac:dyDescent="0.25">
      <c r="B63" s="33">
        <v>113953</v>
      </c>
      <c r="C63" s="33" t="s">
        <v>106</v>
      </c>
      <c r="D63" s="33" t="s">
        <v>115</v>
      </c>
      <c r="E63" s="33">
        <v>18240</v>
      </c>
    </row>
    <row r="64" spans="2:5" x14ac:dyDescent="0.25">
      <c r="B64" s="33">
        <v>113954</v>
      </c>
      <c r="C64" s="33" t="s">
        <v>106</v>
      </c>
      <c r="D64" s="33" t="s">
        <v>114</v>
      </c>
      <c r="E64" s="33">
        <v>22650</v>
      </c>
    </row>
    <row r="65" spans="2:5" x14ac:dyDescent="0.25">
      <c r="B65" s="33">
        <v>113955</v>
      </c>
      <c r="C65" s="33" t="s">
        <v>106</v>
      </c>
      <c r="D65" s="33" t="s">
        <v>107</v>
      </c>
      <c r="E65" s="33">
        <v>81264</v>
      </c>
    </row>
    <row r="66" spans="2:5" x14ac:dyDescent="0.25">
      <c r="B66" s="33">
        <v>113956</v>
      </c>
      <c r="C66" s="33" t="s">
        <v>109</v>
      </c>
      <c r="D66" s="33" t="s">
        <v>116</v>
      </c>
      <c r="E66" s="33">
        <v>33534</v>
      </c>
    </row>
    <row r="67" spans="2:5" x14ac:dyDescent="0.25">
      <c r="B67" s="33">
        <v>113957</v>
      </c>
      <c r="C67" s="33" t="s">
        <v>106</v>
      </c>
      <c r="D67" s="33" t="s">
        <v>113</v>
      </c>
      <c r="E67" s="33">
        <v>28632</v>
      </c>
    </row>
    <row r="68" spans="2:5" x14ac:dyDescent="0.25">
      <c r="B68" s="33">
        <v>113958</v>
      </c>
      <c r="C68" s="33" t="s">
        <v>106</v>
      </c>
      <c r="D68" s="33" t="s">
        <v>114</v>
      </c>
      <c r="E68" s="33">
        <v>112239</v>
      </c>
    </row>
    <row r="69" spans="2:5" x14ac:dyDescent="0.25">
      <c r="B69" s="33">
        <v>113959</v>
      </c>
      <c r="C69" s="33" t="s">
        <v>106</v>
      </c>
      <c r="D69" s="33" t="s">
        <v>113</v>
      </c>
      <c r="E69" s="33">
        <v>14955</v>
      </c>
    </row>
    <row r="70" spans="2:5" x14ac:dyDescent="0.25">
      <c r="B70" s="33">
        <v>113960</v>
      </c>
      <c r="C70" s="33" t="s">
        <v>106</v>
      </c>
      <c r="D70" s="33" t="s">
        <v>115</v>
      </c>
      <c r="E70" s="33">
        <v>12720</v>
      </c>
    </row>
    <row r="71" spans="2:5" x14ac:dyDescent="0.25">
      <c r="B71" s="33">
        <v>113961</v>
      </c>
      <c r="C71" s="33" t="s">
        <v>109</v>
      </c>
      <c r="D71" s="33" t="s">
        <v>116</v>
      </c>
      <c r="E71" s="33">
        <v>2664</v>
      </c>
    </row>
    <row r="72" spans="2:5" x14ac:dyDescent="0.25">
      <c r="B72" s="33">
        <v>113962</v>
      </c>
      <c r="C72" s="33" t="s">
        <v>106</v>
      </c>
      <c r="D72" s="33" t="s">
        <v>108</v>
      </c>
      <c r="E72" s="33">
        <v>52860</v>
      </c>
    </row>
    <row r="73" spans="2:5" x14ac:dyDescent="0.25">
      <c r="B73" s="33">
        <v>113963</v>
      </c>
      <c r="C73" s="33" t="s">
        <v>106</v>
      </c>
      <c r="D73" s="33" t="s">
        <v>114</v>
      </c>
      <c r="E73" s="33">
        <v>10080</v>
      </c>
    </row>
    <row r="74" spans="2:5" x14ac:dyDescent="0.25">
      <c r="B74" s="33">
        <v>113964</v>
      </c>
      <c r="C74" s="33" t="s">
        <v>106</v>
      </c>
      <c r="D74" s="33" t="s">
        <v>113</v>
      </c>
      <c r="E74" s="33">
        <v>8064</v>
      </c>
    </row>
    <row r="75" spans="2:5" x14ac:dyDescent="0.25">
      <c r="B75" s="33">
        <v>113965</v>
      </c>
      <c r="C75" s="33" t="s">
        <v>106</v>
      </c>
      <c r="D75" s="33" t="s">
        <v>115</v>
      </c>
      <c r="E75" s="33">
        <v>48444</v>
      </c>
    </row>
    <row r="76" spans="2:5" x14ac:dyDescent="0.25">
      <c r="B76" s="33">
        <v>113966</v>
      </c>
      <c r="C76" s="33" t="s">
        <v>106</v>
      </c>
      <c r="D76" s="33" t="s">
        <v>115</v>
      </c>
      <c r="E76" s="33">
        <v>5472</v>
      </c>
    </row>
    <row r="77" spans="2:5" x14ac:dyDescent="0.25">
      <c r="B77" s="33">
        <v>113967</v>
      </c>
      <c r="C77" s="33" t="s">
        <v>106</v>
      </c>
      <c r="D77" s="33" t="s">
        <v>113</v>
      </c>
      <c r="E77" s="33">
        <v>62829</v>
      </c>
    </row>
    <row r="78" spans="2:5" x14ac:dyDescent="0.25">
      <c r="B78" s="33">
        <v>113968</v>
      </c>
      <c r="C78" s="33" t="s">
        <v>106</v>
      </c>
      <c r="D78" s="33" t="s">
        <v>107</v>
      </c>
      <c r="E78" s="33">
        <v>15504</v>
      </c>
    </row>
    <row r="79" spans="2:5" x14ac:dyDescent="0.25">
      <c r="B79" s="33">
        <v>113969</v>
      </c>
      <c r="C79" s="33" t="s">
        <v>106</v>
      </c>
      <c r="D79" s="33" t="s">
        <v>113</v>
      </c>
      <c r="E79" s="33">
        <v>85050</v>
      </c>
    </row>
    <row r="80" spans="2:5" x14ac:dyDescent="0.25">
      <c r="B80" s="33">
        <v>113970</v>
      </c>
      <c r="C80" s="33" t="s">
        <v>109</v>
      </c>
      <c r="D80" s="33" t="s">
        <v>112</v>
      </c>
      <c r="E80" s="33">
        <v>8640</v>
      </c>
    </row>
    <row r="81" spans="2:5" x14ac:dyDescent="0.25">
      <c r="B81" s="33">
        <v>113971</v>
      </c>
      <c r="C81" s="33" t="s">
        <v>106</v>
      </c>
      <c r="D81" s="33" t="s">
        <v>114</v>
      </c>
      <c r="E81" s="33">
        <v>7212</v>
      </c>
    </row>
    <row r="82" spans="2:5" x14ac:dyDescent="0.25">
      <c r="B82" s="33">
        <v>113972</v>
      </c>
      <c r="C82" s="33" t="s">
        <v>109</v>
      </c>
      <c r="D82" s="33" t="s">
        <v>116</v>
      </c>
      <c r="E82" s="33">
        <v>35736</v>
      </c>
    </row>
    <row r="83" spans="2:5" x14ac:dyDescent="0.25">
      <c r="B83" s="33">
        <v>113973</v>
      </c>
      <c r="C83" s="33" t="s">
        <v>109</v>
      </c>
      <c r="D83" s="33" t="s">
        <v>110</v>
      </c>
      <c r="E83" s="33">
        <v>15480</v>
      </c>
    </row>
    <row r="84" spans="2:5" x14ac:dyDescent="0.25">
      <c r="B84" s="33">
        <v>113974</v>
      </c>
      <c r="C84" s="33" t="s">
        <v>106</v>
      </c>
      <c r="D84" s="33" t="s">
        <v>108</v>
      </c>
      <c r="E84" s="33">
        <v>4320</v>
      </c>
    </row>
    <row r="85" spans="2:5" x14ac:dyDescent="0.25">
      <c r="B85" s="33">
        <v>113975</v>
      </c>
      <c r="C85" s="33" t="s">
        <v>109</v>
      </c>
      <c r="D85" s="33" t="s">
        <v>116</v>
      </c>
      <c r="E85" s="33">
        <v>3360</v>
      </c>
    </row>
    <row r="86" spans="2:5" x14ac:dyDescent="0.25">
      <c r="B86" s="33">
        <v>113976</v>
      </c>
      <c r="C86" s="33" t="s">
        <v>106</v>
      </c>
      <c r="D86" s="33" t="s">
        <v>107</v>
      </c>
      <c r="E86" s="33">
        <v>4932</v>
      </c>
    </row>
    <row r="87" spans="2:5" x14ac:dyDescent="0.25">
      <c r="B87" s="33">
        <v>113977</v>
      </c>
      <c r="C87" s="33" t="s">
        <v>109</v>
      </c>
      <c r="D87" s="33" t="s">
        <v>111</v>
      </c>
      <c r="E87" s="33">
        <v>158271.29999999999</v>
      </c>
    </row>
    <row r="88" spans="2:5" x14ac:dyDescent="0.25">
      <c r="B88" s="33">
        <v>113978</v>
      </c>
      <c r="C88" s="33" t="s">
        <v>106</v>
      </c>
      <c r="D88" s="33" t="s">
        <v>113</v>
      </c>
      <c r="E88" s="33">
        <v>44910</v>
      </c>
    </row>
    <row r="89" spans="2:5" x14ac:dyDescent="0.25">
      <c r="B89" s="33">
        <v>113979</v>
      </c>
      <c r="C89" s="33" t="s">
        <v>106</v>
      </c>
      <c r="D89" s="33" t="s">
        <v>107</v>
      </c>
      <c r="E89" s="33">
        <v>29460</v>
      </c>
    </row>
    <row r="90" spans="2:5" x14ac:dyDescent="0.25">
      <c r="B90" s="33">
        <v>113980</v>
      </c>
      <c r="C90" s="33" t="s">
        <v>106</v>
      </c>
      <c r="D90" s="33" t="s">
        <v>115</v>
      </c>
      <c r="E90" s="33">
        <v>54300</v>
      </c>
    </row>
    <row r="91" spans="2:5" x14ac:dyDescent="0.25">
      <c r="B91" s="33">
        <v>113981</v>
      </c>
      <c r="C91" s="33" t="s">
        <v>106</v>
      </c>
      <c r="D91" s="33" t="s">
        <v>107</v>
      </c>
      <c r="E91" s="33">
        <v>35040</v>
      </c>
    </row>
    <row r="92" spans="2:5" x14ac:dyDescent="0.25">
      <c r="B92" s="33">
        <v>113982</v>
      </c>
      <c r="C92" s="33" t="s">
        <v>106</v>
      </c>
      <c r="D92" s="33" t="s">
        <v>107</v>
      </c>
      <c r="E92" s="33">
        <v>137352.9</v>
      </c>
    </row>
    <row r="93" spans="2:5" x14ac:dyDescent="0.25">
      <c r="B93" s="33">
        <v>113983</v>
      </c>
      <c r="C93" s="33" t="s">
        <v>106</v>
      </c>
      <c r="D93" s="33" t="s">
        <v>108</v>
      </c>
      <c r="E93" s="33">
        <v>49470</v>
      </c>
    </row>
    <row r="94" spans="2:5" x14ac:dyDescent="0.25">
      <c r="B94" s="33">
        <v>113984</v>
      </c>
      <c r="C94" s="33" t="s">
        <v>109</v>
      </c>
      <c r="D94" s="33" t="s">
        <v>111</v>
      </c>
      <c r="E94" s="33">
        <v>2655</v>
      </c>
    </row>
    <row r="95" spans="2:5" x14ac:dyDescent="0.25">
      <c r="B95" s="33">
        <v>113985</v>
      </c>
      <c r="C95" s="33" t="s">
        <v>106</v>
      </c>
      <c r="D95" s="33" t="s">
        <v>108</v>
      </c>
      <c r="E95" s="33">
        <v>53606.400000000001</v>
      </c>
    </row>
    <row r="96" spans="2:5" x14ac:dyDescent="0.25">
      <c r="B96" s="33">
        <v>113986</v>
      </c>
      <c r="C96" s="33" t="s">
        <v>109</v>
      </c>
      <c r="D96" s="33" t="s">
        <v>110</v>
      </c>
      <c r="E96" s="33">
        <v>26316</v>
      </c>
    </row>
    <row r="97" spans="2:5" x14ac:dyDescent="0.25">
      <c r="B97" s="33">
        <v>113987</v>
      </c>
      <c r="C97" s="33" t="s">
        <v>106</v>
      </c>
      <c r="D97" s="33" t="s">
        <v>114</v>
      </c>
      <c r="E97" s="33">
        <v>4344</v>
      </c>
    </row>
    <row r="98" spans="2:5" x14ac:dyDescent="0.25">
      <c r="B98" s="33">
        <v>113988</v>
      </c>
      <c r="C98" s="33" t="s">
        <v>109</v>
      </c>
      <c r="D98" s="33" t="s">
        <v>116</v>
      </c>
      <c r="E98" s="33">
        <v>61084.800000000003</v>
      </c>
    </row>
    <row r="99" spans="2:5" x14ac:dyDescent="0.25">
      <c r="B99" s="33">
        <v>113989</v>
      </c>
      <c r="C99" s="33" t="s">
        <v>109</v>
      </c>
      <c r="D99" s="33" t="s">
        <v>116</v>
      </c>
      <c r="E99" s="33">
        <v>8553.6</v>
      </c>
    </row>
    <row r="100" spans="2:5" x14ac:dyDescent="0.25">
      <c r="B100" s="33">
        <v>113990</v>
      </c>
      <c r="C100" s="33" t="s">
        <v>106</v>
      </c>
      <c r="D100" s="33" t="s">
        <v>107</v>
      </c>
      <c r="E100" s="33">
        <v>74010</v>
      </c>
    </row>
    <row r="101" spans="2:5" x14ac:dyDescent="0.25">
      <c r="B101" s="33">
        <v>113991</v>
      </c>
      <c r="C101" s="33" t="s">
        <v>106</v>
      </c>
      <c r="D101" s="33" t="s">
        <v>107</v>
      </c>
      <c r="E101" s="33">
        <v>28035</v>
      </c>
    </row>
    <row r="102" spans="2:5" x14ac:dyDescent="0.25">
      <c r="B102" s="33">
        <v>113992</v>
      </c>
      <c r="C102" s="33" t="s">
        <v>106</v>
      </c>
      <c r="D102" s="33" t="s">
        <v>115</v>
      </c>
      <c r="E102" s="33">
        <v>100620</v>
      </c>
    </row>
    <row r="103" spans="2:5" x14ac:dyDescent="0.25">
      <c r="B103" s="33">
        <v>113993</v>
      </c>
      <c r="C103" s="33" t="s">
        <v>106</v>
      </c>
      <c r="D103" s="33" t="s">
        <v>113</v>
      </c>
      <c r="E103" s="33">
        <v>73085.399999999994</v>
      </c>
    </row>
    <row r="104" spans="2:5" x14ac:dyDescent="0.25">
      <c r="B104" s="33">
        <v>113994</v>
      </c>
      <c r="C104" s="33" t="s">
        <v>109</v>
      </c>
      <c r="D104" s="33" t="s">
        <v>116</v>
      </c>
      <c r="E104" s="33">
        <v>10578</v>
      </c>
    </row>
    <row r="105" spans="2:5" x14ac:dyDescent="0.25">
      <c r="B105" s="33">
        <v>113995</v>
      </c>
      <c r="C105" s="33" t="s">
        <v>106</v>
      </c>
      <c r="D105" s="33" t="s">
        <v>107</v>
      </c>
      <c r="E105" s="33">
        <v>55219.199999999997</v>
      </c>
    </row>
    <row r="106" spans="2:5" x14ac:dyDescent="0.25">
      <c r="B106" s="33">
        <v>113996</v>
      </c>
      <c r="C106" s="33" t="s">
        <v>106</v>
      </c>
      <c r="D106" s="33" t="s">
        <v>107</v>
      </c>
      <c r="E106" s="33">
        <v>47520</v>
      </c>
    </row>
    <row r="107" spans="2:5" x14ac:dyDescent="0.25">
      <c r="B107" s="33">
        <v>113997</v>
      </c>
      <c r="C107" s="33" t="s">
        <v>106</v>
      </c>
      <c r="D107" s="33" t="s">
        <v>107</v>
      </c>
      <c r="E107" s="33">
        <v>68880</v>
      </c>
    </row>
    <row r="108" spans="2:5" x14ac:dyDescent="0.25">
      <c r="B108" s="33">
        <v>113998</v>
      </c>
      <c r="C108" s="33" t="s">
        <v>106</v>
      </c>
      <c r="D108" s="33" t="s">
        <v>115</v>
      </c>
      <c r="E108" s="33">
        <v>87744</v>
      </c>
    </row>
    <row r="109" spans="2:5" x14ac:dyDescent="0.25">
      <c r="B109" s="33">
        <v>113999</v>
      </c>
      <c r="C109" s="33" t="s">
        <v>106</v>
      </c>
      <c r="D109" s="33" t="s">
        <v>108</v>
      </c>
      <c r="E109" s="33">
        <v>48566.400000000001</v>
      </c>
    </row>
    <row r="110" spans="2:5" x14ac:dyDescent="0.25">
      <c r="B110" s="33">
        <v>114000</v>
      </c>
      <c r="C110" s="33" t="s">
        <v>106</v>
      </c>
      <c r="D110" s="33" t="s">
        <v>107</v>
      </c>
      <c r="E110" s="33">
        <v>24432.6</v>
      </c>
    </row>
    <row r="111" spans="2:5" x14ac:dyDescent="0.25">
      <c r="B111" s="33">
        <v>114001</v>
      </c>
      <c r="C111" s="33" t="s">
        <v>106</v>
      </c>
      <c r="D111" s="33" t="s">
        <v>107</v>
      </c>
      <c r="E111" s="33">
        <v>10908</v>
      </c>
    </row>
    <row r="112" spans="2:5" x14ac:dyDescent="0.25">
      <c r="B112" s="33">
        <v>114002</v>
      </c>
      <c r="C112" s="33" t="s">
        <v>109</v>
      </c>
      <c r="D112" s="33" t="s">
        <v>116</v>
      </c>
      <c r="E112" s="33">
        <v>4248</v>
      </c>
    </row>
    <row r="113" spans="2:5" x14ac:dyDescent="0.25">
      <c r="B113" s="33">
        <v>114003</v>
      </c>
      <c r="C113" s="33" t="s">
        <v>109</v>
      </c>
      <c r="D113" s="33" t="s">
        <v>112</v>
      </c>
      <c r="E113" s="33">
        <v>19261.8</v>
      </c>
    </row>
    <row r="114" spans="2:5" x14ac:dyDescent="0.25">
      <c r="B114" s="33">
        <v>114004</v>
      </c>
      <c r="C114" s="33" t="s">
        <v>106</v>
      </c>
      <c r="D114" s="33" t="s">
        <v>113</v>
      </c>
      <c r="E114" s="33">
        <v>161961.60000000001</v>
      </c>
    </row>
    <row r="115" spans="2:5" x14ac:dyDescent="0.25">
      <c r="B115" s="33">
        <v>114005</v>
      </c>
      <c r="C115" s="33" t="s">
        <v>106</v>
      </c>
      <c r="D115" s="33" t="s">
        <v>108</v>
      </c>
      <c r="E115" s="33">
        <v>4089</v>
      </c>
    </row>
    <row r="116" spans="2:5" x14ac:dyDescent="0.25">
      <c r="B116" s="33">
        <v>114006</v>
      </c>
      <c r="C116" s="33" t="s">
        <v>109</v>
      </c>
      <c r="D116" s="33" t="s">
        <v>116</v>
      </c>
      <c r="E116" s="33">
        <v>257798.39999999999</v>
      </c>
    </row>
    <row r="117" spans="2:5" x14ac:dyDescent="0.25">
      <c r="B117" s="33">
        <v>114007</v>
      </c>
      <c r="C117" s="33" t="s">
        <v>106</v>
      </c>
      <c r="D117" s="33" t="s">
        <v>114</v>
      </c>
      <c r="E117" s="33">
        <v>17064</v>
      </c>
    </row>
    <row r="118" spans="2:5" x14ac:dyDescent="0.25">
      <c r="B118" s="33">
        <v>114008</v>
      </c>
      <c r="C118" s="33" t="s">
        <v>109</v>
      </c>
      <c r="D118" s="33" t="s">
        <v>112</v>
      </c>
      <c r="E118" s="33">
        <v>14400</v>
      </c>
    </row>
    <row r="119" spans="2:5" x14ac:dyDescent="0.25">
      <c r="B119" s="33">
        <v>114009</v>
      </c>
      <c r="C119" s="33" t="s">
        <v>109</v>
      </c>
      <c r="D119" s="33" t="s">
        <v>112</v>
      </c>
      <c r="E119" s="33">
        <v>33192</v>
      </c>
    </row>
    <row r="120" spans="2:5" x14ac:dyDescent="0.25">
      <c r="B120" s="33">
        <v>114010</v>
      </c>
      <c r="C120" s="33" t="s">
        <v>106</v>
      </c>
      <c r="D120" s="33" t="s">
        <v>113</v>
      </c>
      <c r="E120" s="33">
        <v>35030.400000000001</v>
      </c>
    </row>
    <row r="121" spans="2:5" x14ac:dyDescent="0.25">
      <c r="B121" s="33">
        <v>114011</v>
      </c>
      <c r="C121" s="33" t="s">
        <v>109</v>
      </c>
      <c r="D121" s="33" t="s">
        <v>110</v>
      </c>
      <c r="E121" s="33">
        <v>12882</v>
      </c>
    </row>
    <row r="122" spans="2:5" x14ac:dyDescent="0.25">
      <c r="B122" s="33">
        <v>114012</v>
      </c>
      <c r="C122" s="33" t="s">
        <v>109</v>
      </c>
      <c r="D122" s="33" t="s">
        <v>110</v>
      </c>
      <c r="E122" s="33">
        <v>104150.39999999999</v>
      </c>
    </row>
    <row r="123" spans="2:5" x14ac:dyDescent="0.25">
      <c r="B123" s="33">
        <v>114013</v>
      </c>
      <c r="C123" s="33" t="s">
        <v>106</v>
      </c>
      <c r="D123" s="33" t="s">
        <v>107</v>
      </c>
      <c r="E123" s="33">
        <v>221706</v>
      </c>
    </row>
    <row r="124" spans="2:5" x14ac:dyDescent="0.25">
      <c r="B124" s="33">
        <v>114014</v>
      </c>
      <c r="C124" s="33" t="s">
        <v>106</v>
      </c>
      <c r="D124" s="33" t="s">
        <v>113</v>
      </c>
      <c r="E124" s="33">
        <v>61387.199999999997</v>
      </c>
    </row>
    <row r="125" spans="2:5" x14ac:dyDescent="0.25">
      <c r="B125" s="33">
        <v>114015</v>
      </c>
      <c r="C125" s="33" t="s">
        <v>106</v>
      </c>
      <c r="D125" s="33" t="s">
        <v>108</v>
      </c>
      <c r="E125" s="33">
        <v>46488</v>
      </c>
    </row>
    <row r="126" spans="2:5" x14ac:dyDescent="0.25">
      <c r="B126" s="33">
        <v>114016</v>
      </c>
      <c r="C126" s="33" t="s">
        <v>106</v>
      </c>
      <c r="D126" s="33" t="s">
        <v>107</v>
      </c>
      <c r="E126" s="33">
        <v>13416</v>
      </c>
    </row>
    <row r="127" spans="2:5" x14ac:dyDescent="0.25">
      <c r="B127" s="33">
        <v>114017</v>
      </c>
      <c r="C127" s="33" t="s">
        <v>106</v>
      </c>
      <c r="D127" s="33" t="s">
        <v>113</v>
      </c>
      <c r="E127" s="33">
        <v>28500</v>
      </c>
    </row>
    <row r="128" spans="2:5" x14ac:dyDescent="0.25">
      <c r="B128" s="33">
        <v>114018</v>
      </c>
      <c r="C128" s="33" t="s">
        <v>106</v>
      </c>
      <c r="D128" s="33" t="s">
        <v>108</v>
      </c>
      <c r="E128" s="33">
        <v>12096</v>
      </c>
    </row>
    <row r="129" spans="2:5" x14ac:dyDescent="0.25">
      <c r="B129" s="33">
        <v>114019</v>
      </c>
      <c r="C129" s="33" t="s">
        <v>106</v>
      </c>
      <c r="D129" s="33" t="s">
        <v>114</v>
      </c>
      <c r="E129" s="33">
        <v>4080</v>
      </c>
    </row>
    <row r="130" spans="2:5" x14ac:dyDescent="0.25">
      <c r="B130" s="33">
        <v>114020</v>
      </c>
      <c r="C130" s="33" t="s">
        <v>109</v>
      </c>
      <c r="D130" s="33" t="s">
        <v>116</v>
      </c>
      <c r="E130" s="33">
        <v>25026</v>
      </c>
    </row>
    <row r="131" spans="2:5" x14ac:dyDescent="0.25">
      <c r="B131" s="33">
        <v>114021</v>
      </c>
      <c r="C131" s="33" t="s">
        <v>106</v>
      </c>
      <c r="D131" s="33" t="s">
        <v>115</v>
      </c>
      <c r="E131" s="33">
        <v>50693.4</v>
      </c>
    </row>
    <row r="132" spans="2:5" x14ac:dyDescent="0.25">
      <c r="B132" s="33">
        <v>114022</v>
      </c>
      <c r="C132" s="33" t="s">
        <v>106</v>
      </c>
      <c r="D132" s="33" t="s">
        <v>114</v>
      </c>
      <c r="E132" s="33">
        <v>71712</v>
      </c>
    </row>
    <row r="133" spans="2:5" x14ac:dyDescent="0.25">
      <c r="B133" s="33">
        <v>114023</v>
      </c>
      <c r="C133" s="33" t="s">
        <v>109</v>
      </c>
      <c r="D133" s="33" t="s">
        <v>112</v>
      </c>
      <c r="E133" s="33">
        <v>33528</v>
      </c>
    </row>
    <row r="134" spans="2:5" x14ac:dyDescent="0.25">
      <c r="B134" s="33">
        <v>114024</v>
      </c>
      <c r="C134" s="33" t="s">
        <v>106</v>
      </c>
      <c r="D134" s="33" t="s">
        <v>113</v>
      </c>
      <c r="E134" s="33">
        <v>2188.8000000000002</v>
      </c>
    </row>
    <row r="135" spans="2:5" x14ac:dyDescent="0.25">
      <c r="B135" s="33">
        <v>114025</v>
      </c>
      <c r="C135" s="33" t="s">
        <v>109</v>
      </c>
      <c r="D135" s="33" t="s">
        <v>110</v>
      </c>
      <c r="E135" s="33">
        <v>276327</v>
      </c>
    </row>
    <row r="136" spans="2:5" x14ac:dyDescent="0.25">
      <c r="B136" s="33">
        <v>114026</v>
      </c>
      <c r="C136" s="33" t="s">
        <v>106</v>
      </c>
      <c r="D136" s="33" t="s">
        <v>107</v>
      </c>
      <c r="E136" s="33">
        <v>40992</v>
      </c>
    </row>
    <row r="137" spans="2:5" x14ac:dyDescent="0.25">
      <c r="B137" s="33">
        <v>114027</v>
      </c>
      <c r="C137" s="33" t="s">
        <v>106</v>
      </c>
      <c r="D137" s="33" t="s">
        <v>113</v>
      </c>
      <c r="E137" s="33">
        <v>13770</v>
      </c>
    </row>
    <row r="138" spans="2:5" x14ac:dyDescent="0.25">
      <c r="B138" s="33">
        <v>114028</v>
      </c>
      <c r="C138" s="33" t="s">
        <v>106</v>
      </c>
      <c r="D138" s="33" t="s">
        <v>108</v>
      </c>
      <c r="E138" s="33">
        <v>10140</v>
      </c>
    </row>
    <row r="139" spans="2:5" x14ac:dyDescent="0.25">
      <c r="B139" s="33">
        <v>114029</v>
      </c>
      <c r="C139" s="33" t="s">
        <v>106</v>
      </c>
      <c r="D139" s="33" t="s">
        <v>113</v>
      </c>
      <c r="E139" s="33">
        <v>11970</v>
      </c>
    </row>
    <row r="140" spans="2:5" x14ac:dyDescent="0.25">
      <c r="B140" s="33">
        <v>114030</v>
      </c>
      <c r="C140" s="33" t="s">
        <v>106</v>
      </c>
      <c r="D140" s="33" t="s">
        <v>113</v>
      </c>
      <c r="E140" s="33">
        <v>25908</v>
      </c>
    </row>
    <row r="141" spans="2:5" x14ac:dyDescent="0.25">
      <c r="B141" s="33">
        <v>114031</v>
      </c>
      <c r="C141" s="33" t="s">
        <v>109</v>
      </c>
      <c r="D141" s="33" t="s">
        <v>110</v>
      </c>
      <c r="E141" s="33">
        <v>3096</v>
      </c>
    </row>
    <row r="142" spans="2:5" x14ac:dyDescent="0.25">
      <c r="B142" s="33">
        <v>114032</v>
      </c>
      <c r="C142" s="33" t="s">
        <v>106</v>
      </c>
      <c r="D142" s="33" t="s">
        <v>115</v>
      </c>
      <c r="E142" s="33">
        <v>25898.400000000001</v>
      </c>
    </row>
    <row r="143" spans="2:5" x14ac:dyDescent="0.25">
      <c r="B143" s="33">
        <v>114033</v>
      </c>
      <c r="C143" s="33" t="s">
        <v>106</v>
      </c>
      <c r="D143" s="33" t="s">
        <v>114</v>
      </c>
      <c r="E143" s="33">
        <v>39414.6</v>
      </c>
    </row>
    <row r="144" spans="2:5" x14ac:dyDescent="0.25">
      <c r="B144" s="33">
        <v>114034</v>
      </c>
      <c r="C144" s="33" t="s">
        <v>106</v>
      </c>
      <c r="D144" s="33" t="s">
        <v>108</v>
      </c>
      <c r="E144" s="33">
        <v>3360</v>
      </c>
    </row>
    <row r="145" spans="2:5" x14ac:dyDescent="0.25">
      <c r="B145" s="33">
        <v>114035</v>
      </c>
      <c r="C145" s="33" t="s">
        <v>106</v>
      </c>
      <c r="D145" s="33" t="s">
        <v>107</v>
      </c>
      <c r="E145" s="33">
        <v>87000</v>
      </c>
    </row>
    <row r="146" spans="2:5" x14ac:dyDescent="0.25">
      <c r="B146" s="33">
        <v>114036</v>
      </c>
      <c r="C146" s="33" t="s">
        <v>106</v>
      </c>
      <c r="D146" s="33" t="s">
        <v>114</v>
      </c>
      <c r="E146" s="33">
        <v>26970</v>
      </c>
    </row>
    <row r="147" spans="2:5" x14ac:dyDescent="0.25">
      <c r="B147" s="33">
        <v>114037</v>
      </c>
      <c r="C147" s="33" t="s">
        <v>106</v>
      </c>
      <c r="D147" s="33" t="s">
        <v>108</v>
      </c>
      <c r="E147" s="33">
        <v>66672</v>
      </c>
    </row>
    <row r="148" spans="2:5" x14ac:dyDescent="0.25">
      <c r="B148" s="33">
        <v>114038</v>
      </c>
      <c r="C148" s="33" t="s">
        <v>106</v>
      </c>
      <c r="D148" s="33" t="s">
        <v>113</v>
      </c>
      <c r="E148" s="33">
        <v>20736</v>
      </c>
    </row>
    <row r="149" spans="2:5" x14ac:dyDescent="0.25">
      <c r="B149" s="33">
        <v>114039</v>
      </c>
      <c r="C149" s="33" t="s">
        <v>109</v>
      </c>
      <c r="D149" s="33" t="s">
        <v>111</v>
      </c>
      <c r="E149" s="33">
        <v>4980</v>
      </c>
    </row>
    <row r="150" spans="2:5" x14ac:dyDescent="0.25">
      <c r="B150" s="33">
        <v>114040</v>
      </c>
      <c r="C150" s="33" t="s">
        <v>106</v>
      </c>
      <c r="D150" s="33" t="s">
        <v>113</v>
      </c>
      <c r="E150" s="33">
        <v>31752</v>
      </c>
    </row>
    <row r="151" spans="2:5" x14ac:dyDescent="0.25">
      <c r="B151" s="33">
        <v>114041</v>
      </c>
      <c r="C151" s="33" t="s">
        <v>106</v>
      </c>
      <c r="D151" s="33" t="s">
        <v>115</v>
      </c>
      <c r="E151" s="33">
        <v>36864</v>
      </c>
    </row>
    <row r="152" spans="2:5" x14ac:dyDescent="0.25">
      <c r="B152" s="33">
        <v>114042</v>
      </c>
      <c r="C152" s="33" t="s">
        <v>106</v>
      </c>
      <c r="D152" s="33" t="s">
        <v>107</v>
      </c>
      <c r="E152" s="33">
        <v>54984</v>
      </c>
    </row>
    <row r="153" spans="2:5" x14ac:dyDescent="0.25">
      <c r="B153" s="33">
        <v>114043</v>
      </c>
      <c r="C153" s="33" t="s">
        <v>109</v>
      </c>
      <c r="D153" s="33" t="s">
        <v>112</v>
      </c>
      <c r="E153" s="33">
        <v>62726.400000000001</v>
      </c>
    </row>
    <row r="154" spans="2:5" x14ac:dyDescent="0.25">
      <c r="B154" s="33">
        <v>114044</v>
      </c>
      <c r="C154" s="33" t="s">
        <v>106</v>
      </c>
      <c r="D154" s="33" t="s">
        <v>108</v>
      </c>
      <c r="E154" s="33">
        <v>2592</v>
      </c>
    </row>
    <row r="155" spans="2:5" x14ac:dyDescent="0.25">
      <c r="B155" s="33">
        <v>114045</v>
      </c>
      <c r="C155" s="33" t="s">
        <v>106</v>
      </c>
      <c r="D155" s="33" t="s">
        <v>115</v>
      </c>
      <c r="E155" s="33">
        <v>43200</v>
      </c>
    </row>
    <row r="156" spans="2:5" x14ac:dyDescent="0.25">
      <c r="B156" s="33">
        <v>114046</v>
      </c>
      <c r="C156" s="33" t="s">
        <v>106</v>
      </c>
      <c r="D156" s="33" t="s">
        <v>113</v>
      </c>
      <c r="E156" s="33">
        <v>76708.5</v>
      </c>
    </row>
    <row r="157" spans="2:5" x14ac:dyDescent="0.25">
      <c r="B157" s="33">
        <v>114047</v>
      </c>
      <c r="C157" s="33" t="s">
        <v>106</v>
      </c>
      <c r="D157" s="33" t="s">
        <v>113</v>
      </c>
      <c r="E157" s="33">
        <v>13260</v>
      </c>
    </row>
    <row r="158" spans="2:5" x14ac:dyDescent="0.25">
      <c r="B158" s="33">
        <v>114048</v>
      </c>
      <c r="C158" s="33" t="s">
        <v>109</v>
      </c>
      <c r="D158" s="33" t="s">
        <v>112</v>
      </c>
      <c r="E158" s="33">
        <v>63687.6</v>
      </c>
    </row>
    <row r="159" spans="2:5" x14ac:dyDescent="0.25">
      <c r="B159" s="33">
        <v>114049</v>
      </c>
      <c r="C159" s="33" t="s">
        <v>106</v>
      </c>
      <c r="D159" s="33" t="s">
        <v>113</v>
      </c>
      <c r="E159" s="33">
        <v>57114</v>
      </c>
    </row>
    <row r="160" spans="2:5" x14ac:dyDescent="0.25">
      <c r="B160" s="33">
        <v>114050</v>
      </c>
      <c r="C160" s="33" t="s">
        <v>109</v>
      </c>
      <c r="D160" s="33" t="s">
        <v>110</v>
      </c>
      <c r="E160" s="33">
        <v>21501.599999999999</v>
      </c>
    </row>
    <row r="161" spans="2:5" x14ac:dyDescent="0.25">
      <c r="B161" s="33">
        <v>114051</v>
      </c>
      <c r="C161" s="33" t="s">
        <v>106</v>
      </c>
      <c r="D161" s="33" t="s">
        <v>115</v>
      </c>
      <c r="E161" s="33">
        <v>75168</v>
      </c>
    </row>
    <row r="162" spans="2:5" x14ac:dyDescent="0.25">
      <c r="B162" s="33">
        <v>114052</v>
      </c>
      <c r="C162" s="33" t="s">
        <v>106</v>
      </c>
      <c r="D162" s="33" t="s">
        <v>114</v>
      </c>
      <c r="E162" s="33">
        <v>52968</v>
      </c>
    </row>
    <row r="163" spans="2:5" x14ac:dyDescent="0.25">
      <c r="B163" s="33">
        <v>114053</v>
      </c>
      <c r="C163" s="33" t="s">
        <v>106</v>
      </c>
      <c r="D163" s="33" t="s">
        <v>113</v>
      </c>
      <c r="E163" s="33">
        <v>91890</v>
      </c>
    </row>
    <row r="164" spans="2:5" x14ac:dyDescent="0.25">
      <c r="B164" s="33">
        <v>114054</v>
      </c>
      <c r="C164" s="33" t="s">
        <v>106</v>
      </c>
      <c r="D164" s="33" t="s">
        <v>113</v>
      </c>
      <c r="E164" s="33">
        <v>116058</v>
      </c>
    </row>
    <row r="165" spans="2:5" x14ac:dyDescent="0.25">
      <c r="B165" s="33">
        <v>114055</v>
      </c>
      <c r="C165" s="33" t="s">
        <v>106</v>
      </c>
      <c r="D165" s="33" t="s">
        <v>114</v>
      </c>
      <c r="E165" s="33">
        <v>81405</v>
      </c>
    </row>
    <row r="166" spans="2:5" x14ac:dyDescent="0.25">
      <c r="B166" s="33">
        <v>114056</v>
      </c>
      <c r="C166" s="33" t="s">
        <v>106</v>
      </c>
      <c r="D166" s="33" t="s">
        <v>107</v>
      </c>
      <c r="E166" s="33">
        <v>25650.3</v>
      </c>
    </row>
    <row r="167" spans="2:5" x14ac:dyDescent="0.25">
      <c r="B167" s="33">
        <v>114057</v>
      </c>
      <c r="C167" s="33" t="s">
        <v>106</v>
      </c>
      <c r="D167" s="33" t="s">
        <v>115</v>
      </c>
      <c r="E167" s="33">
        <v>47737.5</v>
      </c>
    </row>
    <row r="168" spans="2:5" x14ac:dyDescent="0.25">
      <c r="B168" s="33">
        <v>114058</v>
      </c>
      <c r="C168" s="33" t="s">
        <v>106</v>
      </c>
      <c r="D168" s="33" t="s">
        <v>113</v>
      </c>
      <c r="E168" s="33">
        <v>12000</v>
      </c>
    </row>
    <row r="169" spans="2:5" x14ac:dyDescent="0.25">
      <c r="B169" s="33">
        <v>114059</v>
      </c>
      <c r="C169" s="33" t="s">
        <v>109</v>
      </c>
      <c r="D169" s="33" t="s">
        <v>116</v>
      </c>
      <c r="E169" s="33">
        <v>54923.4</v>
      </c>
    </row>
    <row r="170" spans="2:5" x14ac:dyDescent="0.25">
      <c r="B170" s="33">
        <v>114060</v>
      </c>
      <c r="C170" s="33" t="s">
        <v>106</v>
      </c>
      <c r="D170" s="33" t="s">
        <v>115</v>
      </c>
      <c r="E170" s="33">
        <v>35820</v>
      </c>
    </row>
    <row r="171" spans="2:5" x14ac:dyDescent="0.25">
      <c r="B171" s="33">
        <v>114061</v>
      </c>
      <c r="C171" s="33" t="s">
        <v>106</v>
      </c>
      <c r="D171" s="33" t="s">
        <v>114</v>
      </c>
      <c r="E171" s="33">
        <v>48672</v>
      </c>
    </row>
    <row r="172" spans="2:5" x14ac:dyDescent="0.25">
      <c r="B172" s="33">
        <v>114062</v>
      </c>
      <c r="C172" s="33" t="s">
        <v>106</v>
      </c>
      <c r="D172" s="33" t="s">
        <v>108</v>
      </c>
      <c r="E172" s="33">
        <v>9576</v>
      </c>
    </row>
    <row r="173" spans="2:5" x14ac:dyDescent="0.25">
      <c r="B173" s="33">
        <v>114063</v>
      </c>
      <c r="C173" s="33" t="s">
        <v>106</v>
      </c>
      <c r="D173" s="33" t="s">
        <v>108</v>
      </c>
      <c r="E173" s="33">
        <v>24060</v>
      </c>
    </row>
    <row r="174" spans="2:5" x14ac:dyDescent="0.25">
      <c r="B174" s="33">
        <v>114064</v>
      </c>
      <c r="C174" s="33" t="s">
        <v>109</v>
      </c>
      <c r="D174" s="33" t="s">
        <v>111</v>
      </c>
      <c r="E174" s="33">
        <v>29004</v>
      </c>
    </row>
    <row r="175" spans="2:5" x14ac:dyDescent="0.25">
      <c r="B175" s="33">
        <v>114065</v>
      </c>
      <c r="C175" s="33" t="s">
        <v>106</v>
      </c>
      <c r="D175" s="33" t="s">
        <v>114</v>
      </c>
      <c r="E175" s="33">
        <v>10044</v>
      </c>
    </row>
    <row r="176" spans="2:5" x14ac:dyDescent="0.25">
      <c r="B176" s="33">
        <v>114066</v>
      </c>
      <c r="C176" s="33" t="s">
        <v>106</v>
      </c>
      <c r="D176" s="33" t="s">
        <v>108</v>
      </c>
      <c r="E176" s="33">
        <v>63696</v>
      </c>
    </row>
    <row r="177" spans="2:5" x14ac:dyDescent="0.25">
      <c r="B177" s="33">
        <v>114067</v>
      </c>
      <c r="C177" s="33" t="s">
        <v>106</v>
      </c>
      <c r="D177" s="33" t="s">
        <v>115</v>
      </c>
      <c r="E177" s="33">
        <v>6744.9</v>
      </c>
    </row>
    <row r="178" spans="2:5" x14ac:dyDescent="0.25">
      <c r="B178" s="33">
        <v>114068</v>
      </c>
      <c r="C178" s="33" t="s">
        <v>106</v>
      </c>
      <c r="D178" s="33" t="s">
        <v>108</v>
      </c>
      <c r="E178" s="33">
        <v>3072</v>
      </c>
    </row>
    <row r="179" spans="2:5" x14ac:dyDescent="0.25">
      <c r="B179" s="33">
        <v>114069</v>
      </c>
      <c r="C179" s="33" t="s">
        <v>106</v>
      </c>
      <c r="D179" s="33" t="s">
        <v>114</v>
      </c>
      <c r="E179" s="33">
        <v>21600</v>
      </c>
    </row>
    <row r="180" spans="2:5" x14ac:dyDescent="0.25">
      <c r="B180" s="33">
        <v>114070</v>
      </c>
      <c r="C180" s="33" t="s">
        <v>106</v>
      </c>
      <c r="D180" s="33" t="s">
        <v>107</v>
      </c>
      <c r="E180" s="33">
        <v>335652</v>
      </c>
    </row>
    <row r="181" spans="2:5" x14ac:dyDescent="0.25">
      <c r="B181" s="33">
        <v>114071</v>
      </c>
      <c r="C181" s="33" t="s">
        <v>106</v>
      </c>
      <c r="D181" s="33" t="s">
        <v>107</v>
      </c>
      <c r="E181" s="33">
        <v>54444</v>
      </c>
    </row>
    <row r="182" spans="2:5" x14ac:dyDescent="0.25">
      <c r="B182" s="33">
        <v>114072</v>
      </c>
      <c r="C182" s="33" t="s">
        <v>106</v>
      </c>
      <c r="D182" s="33" t="s">
        <v>107</v>
      </c>
      <c r="E182" s="33">
        <v>62928</v>
      </c>
    </row>
    <row r="183" spans="2:5" x14ac:dyDescent="0.25">
      <c r="B183" s="33">
        <v>114073</v>
      </c>
      <c r="C183" s="33" t="s">
        <v>106</v>
      </c>
      <c r="D183" s="33" t="s">
        <v>108</v>
      </c>
      <c r="E183" s="33">
        <v>51235.199999999997</v>
      </c>
    </row>
    <row r="184" spans="2:5" x14ac:dyDescent="0.25">
      <c r="B184" s="33">
        <v>114074</v>
      </c>
      <c r="C184" s="33" t="s">
        <v>106</v>
      </c>
      <c r="D184" s="33" t="s">
        <v>114</v>
      </c>
      <c r="E184" s="33">
        <v>35828.1</v>
      </c>
    </row>
    <row r="185" spans="2:5" x14ac:dyDescent="0.25">
      <c r="B185" s="33">
        <v>114075</v>
      </c>
      <c r="C185" s="33" t="s">
        <v>106</v>
      </c>
      <c r="D185" s="33" t="s">
        <v>115</v>
      </c>
      <c r="E185" s="33">
        <v>1494</v>
      </c>
    </row>
    <row r="186" spans="2:5" x14ac:dyDescent="0.25">
      <c r="B186" s="33">
        <v>114076</v>
      </c>
      <c r="C186" s="33" t="s">
        <v>109</v>
      </c>
      <c r="D186" s="33" t="s">
        <v>112</v>
      </c>
      <c r="E186" s="33">
        <v>30600</v>
      </c>
    </row>
    <row r="187" spans="2:5" x14ac:dyDescent="0.25">
      <c r="B187" s="33">
        <v>114077</v>
      </c>
      <c r="C187" s="33" t="s">
        <v>109</v>
      </c>
      <c r="D187" s="33" t="s">
        <v>116</v>
      </c>
      <c r="E187" s="33">
        <v>275836.79999999999</v>
      </c>
    </row>
    <row r="188" spans="2:5" x14ac:dyDescent="0.25">
      <c r="B188" s="33">
        <v>114078</v>
      </c>
      <c r="C188" s="33" t="s">
        <v>109</v>
      </c>
      <c r="D188" s="33" t="s">
        <v>112</v>
      </c>
      <c r="E188" s="33">
        <v>10800</v>
      </c>
    </row>
    <row r="189" spans="2:5" x14ac:dyDescent="0.25">
      <c r="B189" s="33">
        <v>114079</v>
      </c>
      <c r="C189" s="33" t="s">
        <v>106</v>
      </c>
      <c r="D189" s="33" t="s">
        <v>107</v>
      </c>
      <c r="E189" s="33">
        <v>10146</v>
      </c>
    </row>
    <row r="190" spans="2:5" x14ac:dyDescent="0.25">
      <c r="B190" s="33">
        <v>114080</v>
      </c>
      <c r="C190" s="33" t="s">
        <v>106</v>
      </c>
      <c r="D190" s="33" t="s">
        <v>107</v>
      </c>
      <c r="E190" s="33">
        <v>19530</v>
      </c>
    </row>
    <row r="191" spans="2:5" x14ac:dyDescent="0.25">
      <c r="B191" s="33">
        <v>114081</v>
      </c>
      <c r="C191" s="33" t="s">
        <v>109</v>
      </c>
      <c r="D191" s="33" t="s">
        <v>116</v>
      </c>
      <c r="E191" s="33">
        <v>5760</v>
      </c>
    </row>
    <row r="192" spans="2:5" x14ac:dyDescent="0.25">
      <c r="B192" s="33">
        <v>114082</v>
      </c>
      <c r="C192" s="33" t="s">
        <v>106</v>
      </c>
      <c r="D192" s="33" t="s">
        <v>108</v>
      </c>
      <c r="E192" s="33">
        <v>43241.1</v>
      </c>
    </row>
    <row r="193" spans="2:5" x14ac:dyDescent="0.25">
      <c r="B193" s="33">
        <v>114083</v>
      </c>
      <c r="C193" s="33" t="s">
        <v>106</v>
      </c>
      <c r="D193" s="33" t="s">
        <v>107</v>
      </c>
      <c r="E193" s="33">
        <v>146976</v>
      </c>
    </row>
    <row r="194" spans="2:5" x14ac:dyDescent="0.25">
      <c r="B194" s="33">
        <v>114084</v>
      </c>
      <c r="C194" s="33" t="s">
        <v>106</v>
      </c>
      <c r="D194" s="33" t="s">
        <v>107</v>
      </c>
      <c r="E194" s="33">
        <v>56767.5</v>
      </c>
    </row>
    <row r="195" spans="2:5" x14ac:dyDescent="0.25">
      <c r="B195" s="33">
        <v>114085</v>
      </c>
      <c r="C195" s="33" t="s">
        <v>106</v>
      </c>
      <c r="D195" s="33" t="s">
        <v>108</v>
      </c>
      <c r="E195" s="33">
        <v>14550</v>
      </c>
    </row>
    <row r="196" spans="2:5" x14ac:dyDescent="0.25">
      <c r="B196" s="33">
        <v>114086</v>
      </c>
      <c r="C196" s="33" t="s">
        <v>106</v>
      </c>
      <c r="D196" s="33" t="s">
        <v>108</v>
      </c>
      <c r="E196" s="33">
        <v>25536</v>
      </c>
    </row>
    <row r="197" spans="2:5" x14ac:dyDescent="0.25">
      <c r="B197" s="33">
        <v>114087</v>
      </c>
      <c r="C197" s="33" t="s">
        <v>106</v>
      </c>
      <c r="D197" s="33" t="s">
        <v>108</v>
      </c>
      <c r="E197" s="33">
        <v>9633.6</v>
      </c>
    </row>
    <row r="198" spans="2:5" x14ac:dyDescent="0.25">
      <c r="B198" s="33">
        <v>114088</v>
      </c>
      <c r="C198" s="33" t="s">
        <v>106</v>
      </c>
      <c r="D198" s="33" t="s">
        <v>114</v>
      </c>
      <c r="E198" s="33">
        <v>18948</v>
      </c>
    </row>
    <row r="199" spans="2:5" x14ac:dyDescent="0.25">
      <c r="B199" s="33">
        <v>114089</v>
      </c>
      <c r="C199" s="33" t="s">
        <v>106</v>
      </c>
      <c r="D199" s="33" t="s">
        <v>108</v>
      </c>
      <c r="E199" s="33">
        <v>59835.6</v>
      </c>
    </row>
    <row r="200" spans="2:5" x14ac:dyDescent="0.25">
      <c r="B200" s="33">
        <v>114090</v>
      </c>
      <c r="C200" s="33" t="s">
        <v>106</v>
      </c>
      <c r="D200" s="33" t="s">
        <v>114</v>
      </c>
      <c r="E200" s="33">
        <v>11790</v>
      </c>
    </row>
    <row r="201" spans="2:5" x14ac:dyDescent="0.25">
      <c r="B201" s="33">
        <v>114091</v>
      </c>
      <c r="C201" s="33" t="s">
        <v>106</v>
      </c>
      <c r="D201" s="33" t="s">
        <v>108</v>
      </c>
      <c r="E201" s="33">
        <v>13620</v>
      </c>
    </row>
    <row r="202" spans="2:5" x14ac:dyDescent="0.25">
      <c r="B202" s="33">
        <v>114092</v>
      </c>
      <c r="C202" s="33" t="s">
        <v>109</v>
      </c>
      <c r="D202" s="33" t="s">
        <v>112</v>
      </c>
      <c r="E202" s="33">
        <v>32340</v>
      </c>
    </row>
    <row r="203" spans="2:5" x14ac:dyDescent="0.25">
      <c r="B203" s="33">
        <v>114093</v>
      </c>
      <c r="C203" s="33" t="s">
        <v>106</v>
      </c>
      <c r="D203" s="33" t="s">
        <v>107</v>
      </c>
      <c r="E203" s="33">
        <v>147723.9</v>
      </c>
    </row>
    <row r="204" spans="2:5" x14ac:dyDescent="0.25">
      <c r="B204" s="33">
        <v>114094</v>
      </c>
      <c r="C204" s="33" t="s">
        <v>106</v>
      </c>
      <c r="D204" s="33" t="s">
        <v>108</v>
      </c>
      <c r="E204" s="33">
        <v>52650</v>
      </c>
    </row>
    <row r="205" spans="2:5" x14ac:dyDescent="0.25">
      <c r="B205" s="33">
        <v>114095</v>
      </c>
      <c r="C205" s="33" t="s">
        <v>106</v>
      </c>
      <c r="D205" s="33" t="s">
        <v>108</v>
      </c>
      <c r="E205" s="33">
        <v>53760</v>
      </c>
    </row>
    <row r="206" spans="2:5" x14ac:dyDescent="0.25">
      <c r="B206" s="33">
        <v>114096</v>
      </c>
      <c r="C206" s="33" t="s">
        <v>106</v>
      </c>
      <c r="D206" s="33" t="s">
        <v>114</v>
      </c>
      <c r="E206" s="33">
        <v>15523.2</v>
      </c>
    </row>
    <row r="207" spans="2:5" x14ac:dyDescent="0.25">
      <c r="B207" s="33">
        <v>114097</v>
      </c>
      <c r="C207" s="33" t="s">
        <v>106</v>
      </c>
      <c r="D207" s="33" t="s">
        <v>108</v>
      </c>
      <c r="E207" s="33">
        <v>30951</v>
      </c>
    </row>
    <row r="208" spans="2:5" x14ac:dyDescent="0.25">
      <c r="B208" s="33">
        <v>114098</v>
      </c>
      <c r="C208" s="33" t="s">
        <v>106</v>
      </c>
      <c r="D208" s="33" t="s">
        <v>108</v>
      </c>
      <c r="E208" s="33">
        <v>5247</v>
      </c>
    </row>
    <row r="209" spans="2:5" x14ac:dyDescent="0.25">
      <c r="B209" s="33">
        <v>114099</v>
      </c>
      <c r="C209" s="33" t="s">
        <v>109</v>
      </c>
      <c r="D209" s="33" t="s">
        <v>112</v>
      </c>
      <c r="E209" s="33">
        <v>7387.2</v>
      </c>
    </row>
    <row r="210" spans="2:5" x14ac:dyDescent="0.25">
      <c r="B210" s="33">
        <v>114100</v>
      </c>
      <c r="C210" s="33" t="s">
        <v>106</v>
      </c>
      <c r="D210" s="33" t="s">
        <v>107</v>
      </c>
      <c r="E210" s="33">
        <v>27432</v>
      </c>
    </row>
    <row r="211" spans="2:5" x14ac:dyDescent="0.25">
      <c r="B211" s="33">
        <v>114101</v>
      </c>
      <c r="C211" s="33" t="s">
        <v>106</v>
      </c>
      <c r="D211" s="33" t="s">
        <v>107</v>
      </c>
      <c r="E211" s="33">
        <v>13302</v>
      </c>
    </row>
    <row r="212" spans="2:5" x14ac:dyDescent="0.25">
      <c r="B212" s="33">
        <v>114102</v>
      </c>
      <c r="C212" s="33" t="s">
        <v>106</v>
      </c>
      <c r="D212" s="33" t="s">
        <v>108</v>
      </c>
      <c r="E212" s="33">
        <v>55146</v>
      </c>
    </row>
    <row r="213" spans="2:5" x14ac:dyDescent="0.25">
      <c r="B213" s="33">
        <v>114103</v>
      </c>
      <c r="C213" s="33" t="s">
        <v>106</v>
      </c>
      <c r="D213" s="33" t="s">
        <v>114</v>
      </c>
      <c r="E213" s="33">
        <v>12753.6</v>
      </c>
    </row>
    <row r="214" spans="2:5" x14ac:dyDescent="0.25">
      <c r="B214" s="33">
        <v>114104</v>
      </c>
      <c r="C214" s="33" t="s">
        <v>106</v>
      </c>
      <c r="D214" s="33" t="s">
        <v>107</v>
      </c>
      <c r="E214" s="33">
        <v>115489.8</v>
      </c>
    </row>
    <row r="215" spans="2:5" x14ac:dyDescent="0.25">
      <c r="B215" s="33">
        <v>114105</v>
      </c>
      <c r="C215" s="33" t="s">
        <v>106</v>
      </c>
      <c r="D215" s="33" t="s">
        <v>114</v>
      </c>
      <c r="E215" s="33">
        <v>60555</v>
      </c>
    </row>
    <row r="216" spans="2:5" x14ac:dyDescent="0.25">
      <c r="B216" s="33">
        <v>114106</v>
      </c>
      <c r="C216" s="33" t="s">
        <v>106</v>
      </c>
      <c r="D216" s="33" t="s">
        <v>113</v>
      </c>
      <c r="E216" s="33">
        <v>12231</v>
      </c>
    </row>
    <row r="217" spans="2:5" x14ac:dyDescent="0.25">
      <c r="B217" s="33">
        <v>114107</v>
      </c>
      <c r="C217" s="33" t="s">
        <v>106</v>
      </c>
      <c r="D217" s="33" t="s">
        <v>107</v>
      </c>
      <c r="E217" s="33">
        <v>9936</v>
      </c>
    </row>
    <row r="218" spans="2:5" x14ac:dyDescent="0.25">
      <c r="B218" s="33">
        <v>114108</v>
      </c>
      <c r="C218" s="33" t="s">
        <v>106</v>
      </c>
      <c r="D218" s="33" t="s">
        <v>114</v>
      </c>
      <c r="E218" s="33">
        <v>80520</v>
      </c>
    </row>
    <row r="219" spans="2:5" x14ac:dyDescent="0.25">
      <c r="B219" s="33">
        <v>114109</v>
      </c>
      <c r="C219" s="33" t="s">
        <v>106</v>
      </c>
      <c r="D219" s="33" t="s">
        <v>114</v>
      </c>
      <c r="E219" s="33">
        <v>16728</v>
      </c>
    </row>
    <row r="220" spans="2:5" x14ac:dyDescent="0.25">
      <c r="B220" s="33">
        <v>114110</v>
      </c>
      <c r="C220" s="33" t="s">
        <v>106</v>
      </c>
      <c r="D220" s="33" t="s">
        <v>115</v>
      </c>
      <c r="E220" s="33">
        <v>47520</v>
      </c>
    </row>
    <row r="221" spans="2:5" x14ac:dyDescent="0.25">
      <c r="B221" s="33">
        <v>114111</v>
      </c>
      <c r="C221" s="33" t="s">
        <v>109</v>
      </c>
      <c r="D221" s="33" t="s">
        <v>116</v>
      </c>
      <c r="E221" s="33">
        <v>116730</v>
      </c>
    </row>
    <row r="222" spans="2:5" x14ac:dyDescent="0.25">
      <c r="B222" s="33">
        <v>114112</v>
      </c>
      <c r="C222" s="33" t="s">
        <v>106</v>
      </c>
      <c r="D222" s="33" t="s">
        <v>107</v>
      </c>
      <c r="E222" s="33">
        <v>49776</v>
      </c>
    </row>
    <row r="223" spans="2:5" x14ac:dyDescent="0.25">
      <c r="B223" s="33">
        <v>114113</v>
      </c>
      <c r="C223" s="33" t="s">
        <v>106</v>
      </c>
      <c r="D223" s="33" t="s">
        <v>114</v>
      </c>
      <c r="E223" s="33">
        <v>5283</v>
      </c>
    </row>
    <row r="224" spans="2:5" x14ac:dyDescent="0.25">
      <c r="B224" s="33">
        <v>114114</v>
      </c>
      <c r="C224" s="33" t="s">
        <v>106</v>
      </c>
      <c r="D224" s="33" t="s">
        <v>113</v>
      </c>
      <c r="E224" s="33">
        <v>46161</v>
      </c>
    </row>
    <row r="225" spans="2:5" x14ac:dyDescent="0.25">
      <c r="B225" s="33">
        <v>114115</v>
      </c>
      <c r="C225" s="33" t="s">
        <v>106</v>
      </c>
      <c r="D225" s="33" t="s">
        <v>115</v>
      </c>
      <c r="E225" s="33">
        <v>4680</v>
      </c>
    </row>
    <row r="226" spans="2:5" x14ac:dyDescent="0.25">
      <c r="B226" s="33">
        <v>114116</v>
      </c>
      <c r="C226" s="33" t="s">
        <v>109</v>
      </c>
      <c r="D226" s="33" t="s">
        <v>110</v>
      </c>
      <c r="E226" s="33">
        <v>21399</v>
      </c>
    </row>
    <row r="227" spans="2:5" x14ac:dyDescent="0.25">
      <c r="B227" s="33">
        <v>114117</v>
      </c>
      <c r="C227" s="33" t="s">
        <v>106</v>
      </c>
      <c r="D227" s="33" t="s">
        <v>107</v>
      </c>
      <c r="E227" s="33">
        <v>48278.400000000001</v>
      </c>
    </row>
    <row r="228" spans="2:5" x14ac:dyDescent="0.25">
      <c r="B228" s="33">
        <v>114118</v>
      </c>
      <c r="C228" s="33" t="s">
        <v>106</v>
      </c>
      <c r="D228" s="33" t="s">
        <v>113</v>
      </c>
      <c r="E228" s="33">
        <v>75540</v>
      </c>
    </row>
    <row r="229" spans="2:5" x14ac:dyDescent="0.25">
      <c r="B229" s="33">
        <v>114119</v>
      </c>
      <c r="C229" s="33" t="s">
        <v>106</v>
      </c>
      <c r="D229" s="33" t="s">
        <v>107</v>
      </c>
      <c r="E229" s="33">
        <v>6480</v>
      </c>
    </row>
    <row r="230" spans="2:5" x14ac:dyDescent="0.25">
      <c r="B230" s="33">
        <v>114120</v>
      </c>
      <c r="C230" s="33" t="s">
        <v>106</v>
      </c>
      <c r="D230" s="33" t="s">
        <v>114</v>
      </c>
      <c r="E230" s="33">
        <v>7056</v>
      </c>
    </row>
    <row r="231" spans="2:5" x14ac:dyDescent="0.25">
      <c r="B231" s="33">
        <v>114121</v>
      </c>
      <c r="C231" s="33" t="s">
        <v>106</v>
      </c>
      <c r="D231" s="33" t="s">
        <v>108</v>
      </c>
      <c r="E231" s="33">
        <v>21528</v>
      </c>
    </row>
    <row r="232" spans="2:5" x14ac:dyDescent="0.25">
      <c r="B232" s="33">
        <v>114122</v>
      </c>
      <c r="C232" s="33" t="s">
        <v>106</v>
      </c>
      <c r="D232" s="33" t="s">
        <v>113</v>
      </c>
      <c r="E232" s="33">
        <v>28700.1</v>
      </c>
    </row>
    <row r="233" spans="2:5" x14ac:dyDescent="0.25">
      <c r="B233" s="33">
        <v>114123</v>
      </c>
      <c r="C233" s="33" t="s">
        <v>106</v>
      </c>
      <c r="D233" s="33" t="s">
        <v>107</v>
      </c>
      <c r="E233" s="33">
        <v>54624</v>
      </c>
    </row>
    <row r="234" spans="2:5" x14ac:dyDescent="0.25">
      <c r="B234" s="33">
        <v>114124</v>
      </c>
      <c r="C234" s="33" t="s">
        <v>106</v>
      </c>
      <c r="D234" s="33" t="s">
        <v>115</v>
      </c>
      <c r="E234" s="33">
        <v>39840</v>
      </c>
    </row>
    <row r="235" spans="2:5" x14ac:dyDescent="0.25">
      <c r="B235" s="33">
        <v>114125</v>
      </c>
      <c r="C235" s="33" t="s">
        <v>106</v>
      </c>
      <c r="D235" s="33" t="s">
        <v>114</v>
      </c>
      <c r="E235" s="33">
        <v>31104</v>
      </c>
    </row>
    <row r="236" spans="2:5" x14ac:dyDescent="0.25">
      <c r="B236" s="33">
        <v>114126</v>
      </c>
      <c r="C236" s="33" t="s">
        <v>106</v>
      </c>
      <c r="D236" s="33" t="s">
        <v>113</v>
      </c>
      <c r="E236" s="33">
        <v>6912</v>
      </c>
    </row>
    <row r="237" spans="2:5" x14ac:dyDescent="0.25">
      <c r="B237" s="33">
        <v>114127</v>
      </c>
      <c r="C237" s="33" t="s">
        <v>109</v>
      </c>
      <c r="D237" s="33" t="s">
        <v>110</v>
      </c>
      <c r="E237" s="33">
        <v>37473</v>
      </c>
    </row>
    <row r="238" spans="2:5" x14ac:dyDescent="0.25">
      <c r="B238" s="33">
        <v>114128</v>
      </c>
      <c r="C238" s="33" t="s">
        <v>109</v>
      </c>
      <c r="D238" s="33" t="s">
        <v>111</v>
      </c>
      <c r="E238" s="33">
        <v>45155.4</v>
      </c>
    </row>
    <row r="239" spans="2:5" x14ac:dyDescent="0.25">
      <c r="B239" s="33">
        <v>114129</v>
      </c>
      <c r="C239" s="33" t="s">
        <v>106</v>
      </c>
      <c r="D239" s="33" t="s">
        <v>114</v>
      </c>
      <c r="E239" s="33">
        <v>5414.4</v>
      </c>
    </row>
    <row r="240" spans="2:5" x14ac:dyDescent="0.25">
      <c r="B240" s="33">
        <v>114130</v>
      </c>
      <c r="C240" s="33" t="s">
        <v>109</v>
      </c>
      <c r="D240" s="33" t="s">
        <v>110</v>
      </c>
      <c r="E240" s="33">
        <v>16740</v>
      </c>
    </row>
    <row r="241" spans="2:5" x14ac:dyDescent="0.25">
      <c r="B241" s="33">
        <v>114131</v>
      </c>
      <c r="C241" s="33" t="s">
        <v>106</v>
      </c>
      <c r="D241" s="33" t="s">
        <v>115</v>
      </c>
      <c r="E241" s="33">
        <v>14136</v>
      </c>
    </row>
    <row r="242" spans="2:5" x14ac:dyDescent="0.25">
      <c r="B242" s="33">
        <v>114132</v>
      </c>
      <c r="C242" s="33" t="s">
        <v>106</v>
      </c>
      <c r="D242" s="33" t="s">
        <v>108</v>
      </c>
      <c r="E242" s="33">
        <v>314868</v>
      </c>
    </row>
    <row r="243" spans="2:5" x14ac:dyDescent="0.25">
      <c r="B243" s="33">
        <v>114133</v>
      </c>
      <c r="C243" s="33" t="s">
        <v>109</v>
      </c>
      <c r="D243" s="33" t="s">
        <v>112</v>
      </c>
      <c r="E243" s="33">
        <v>22680</v>
      </c>
    </row>
    <row r="244" spans="2:5" x14ac:dyDescent="0.25">
      <c r="B244" s="33">
        <v>114134</v>
      </c>
      <c r="C244" s="33" t="s">
        <v>106</v>
      </c>
      <c r="D244" s="33" t="s">
        <v>114</v>
      </c>
      <c r="E244" s="33">
        <v>44160</v>
      </c>
    </row>
    <row r="245" spans="2:5" x14ac:dyDescent="0.25">
      <c r="B245" s="33">
        <v>114135</v>
      </c>
      <c r="C245" s="33" t="s">
        <v>106</v>
      </c>
      <c r="D245" s="33" t="s">
        <v>113</v>
      </c>
      <c r="E245" s="33">
        <v>4410</v>
      </c>
    </row>
    <row r="246" spans="2:5" x14ac:dyDescent="0.25">
      <c r="B246" s="33">
        <v>114136</v>
      </c>
      <c r="C246" s="33" t="s">
        <v>109</v>
      </c>
      <c r="D246" s="33" t="s">
        <v>116</v>
      </c>
      <c r="E246" s="33">
        <v>20064</v>
      </c>
    </row>
    <row r="247" spans="2:5" x14ac:dyDescent="0.25">
      <c r="B247" s="33">
        <v>114137</v>
      </c>
      <c r="C247" s="33" t="s">
        <v>106</v>
      </c>
      <c r="D247" s="33" t="s">
        <v>108</v>
      </c>
      <c r="E247" s="33">
        <v>11586</v>
      </c>
    </row>
    <row r="248" spans="2:5" x14ac:dyDescent="0.25">
      <c r="B248" s="33">
        <v>114138</v>
      </c>
      <c r="C248" s="33" t="s">
        <v>106</v>
      </c>
      <c r="D248" s="33" t="s">
        <v>107</v>
      </c>
      <c r="E248" s="33">
        <v>47520</v>
      </c>
    </row>
    <row r="249" spans="2:5" x14ac:dyDescent="0.25">
      <c r="B249" s="33">
        <v>114139</v>
      </c>
      <c r="C249" s="33" t="s">
        <v>106</v>
      </c>
      <c r="D249" s="33" t="s">
        <v>113</v>
      </c>
      <c r="E249" s="33">
        <v>38160</v>
      </c>
    </row>
    <row r="250" spans="2:5" x14ac:dyDescent="0.25">
      <c r="B250" s="33">
        <v>114140</v>
      </c>
      <c r="C250" s="33" t="s">
        <v>106</v>
      </c>
      <c r="D250" s="33" t="s">
        <v>115</v>
      </c>
      <c r="E250" s="33">
        <v>26691</v>
      </c>
    </row>
    <row r="251" spans="2:5" x14ac:dyDescent="0.25">
      <c r="B251" s="33">
        <v>114141</v>
      </c>
      <c r="C251" s="33" t="s">
        <v>106</v>
      </c>
      <c r="D251" s="33" t="s">
        <v>114</v>
      </c>
      <c r="E251" s="33">
        <v>45360</v>
      </c>
    </row>
    <row r="252" spans="2:5" x14ac:dyDescent="0.25">
      <c r="B252" s="33">
        <v>114142</v>
      </c>
      <c r="C252" s="33" t="s">
        <v>109</v>
      </c>
      <c r="D252" s="33" t="s">
        <v>112</v>
      </c>
      <c r="E252" s="33">
        <v>13176</v>
      </c>
    </row>
    <row r="253" spans="2:5" x14ac:dyDescent="0.25">
      <c r="B253" s="33">
        <v>114143</v>
      </c>
      <c r="C253" s="33" t="s">
        <v>109</v>
      </c>
      <c r="D253" s="33" t="s">
        <v>116</v>
      </c>
      <c r="E253" s="33">
        <v>94896</v>
      </c>
    </row>
    <row r="254" spans="2:5" x14ac:dyDescent="0.25">
      <c r="B254" s="33">
        <v>114144</v>
      </c>
      <c r="C254" s="33" t="s">
        <v>106</v>
      </c>
      <c r="D254" s="33" t="s">
        <v>114</v>
      </c>
      <c r="E254" s="33">
        <v>7785</v>
      </c>
    </row>
    <row r="255" spans="2:5" x14ac:dyDescent="0.25">
      <c r="B255" s="33">
        <v>114145</v>
      </c>
      <c r="C255" s="33" t="s">
        <v>106</v>
      </c>
      <c r="D255" s="33" t="s">
        <v>108</v>
      </c>
      <c r="E255" s="33">
        <v>25536</v>
      </c>
    </row>
    <row r="256" spans="2:5" x14ac:dyDescent="0.25">
      <c r="B256" s="33">
        <v>114146</v>
      </c>
      <c r="C256" s="33" t="s">
        <v>106</v>
      </c>
      <c r="D256" s="33" t="s">
        <v>107</v>
      </c>
      <c r="E256" s="33">
        <v>18252</v>
      </c>
    </row>
    <row r="257" spans="2:5" x14ac:dyDescent="0.25">
      <c r="B257" s="33">
        <v>114147</v>
      </c>
      <c r="C257" s="33" t="s">
        <v>106</v>
      </c>
      <c r="D257" s="33" t="s">
        <v>107</v>
      </c>
      <c r="E257" s="33">
        <v>27360</v>
      </c>
    </row>
    <row r="258" spans="2:5" x14ac:dyDescent="0.25">
      <c r="B258" s="33">
        <v>114148</v>
      </c>
      <c r="C258" s="33" t="s">
        <v>106</v>
      </c>
      <c r="D258" s="33" t="s">
        <v>108</v>
      </c>
      <c r="E258" s="33">
        <v>8340</v>
      </c>
    </row>
    <row r="259" spans="2:5" x14ac:dyDescent="0.25">
      <c r="B259" s="33">
        <v>114149</v>
      </c>
      <c r="C259" s="33" t="s">
        <v>109</v>
      </c>
      <c r="D259" s="33" t="s">
        <v>116</v>
      </c>
      <c r="E259" s="33">
        <v>5700</v>
      </c>
    </row>
    <row r="260" spans="2:5" x14ac:dyDescent="0.25">
      <c r="B260" s="33">
        <v>114150</v>
      </c>
      <c r="C260" s="33" t="s">
        <v>109</v>
      </c>
      <c r="D260" s="33" t="s">
        <v>116</v>
      </c>
      <c r="E260" s="33">
        <v>41418</v>
      </c>
    </row>
    <row r="261" spans="2:5" x14ac:dyDescent="0.25">
      <c r="B261" s="33">
        <v>114151</v>
      </c>
      <c r="C261" s="33" t="s">
        <v>106</v>
      </c>
      <c r="D261" s="33" t="s">
        <v>114</v>
      </c>
      <c r="E261" s="33">
        <v>17250</v>
      </c>
    </row>
    <row r="262" spans="2:5" x14ac:dyDescent="0.25">
      <c r="B262" s="33">
        <v>114152</v>
      </c>
      <c r="C262" s="33" t="s">
        <v>106</v>
      </c>
      <c r="D262" s="33" t="s">
        <v>107</v>
      </c>
      <c r="E262" s="33">
        <v>42360</v>
      </c>
    </row>
    <row r="263" spans="2:5" x14ac:dyDescent="0.25">
      <c r="B263" s="33">
        <v>114153</v>
      </c>
      <c r="C263" s="33" t="s">
        <v>109</v>
      </c>
      <c r="D263" s="33" t="s">
        <v>112</v>
      </c>
      <c r="E263" s="33">
        <v>15697.8</v>
      </c>
    </row>
    <row r="264" spans="2:5" x14ac:dyDescent="0.25">
      <c r="B264" s="33">
        <v>114154</v>
      </c>
      <c r="C264" s="33" t="s">
        <v>109</v>
      </c>
      <c r="D264" s="33" t="s">
        <v>111</v>
      </c>
      <c r="E264" s="33">
        <v>4470</v>
      </c>
    </row>
    <row r="265" spans="2:5" x14ac:dyDescent="0.25">
      <c r="B265" s="33">
        <v>114155</v>
      </c>
      <c r="C265" s="33" t="s">
        <v>106</v>
      </c>
      <c r="D265" s="33" t="s">
        <v>115</v>
      </c>
      <c r="E265" s="33">
        <v>24489</v>
      </c>
    </row>
    <row r="266" spans="2:5" x14ac:dyDescent="0.25">
      <c r="B266" s="33">
        <v>114156</v>
      </c>
      <c r="C266" s="33" t="s">
        <v>109</v>
      </c>
      <c r="D266" s="33" t="s">
        <v>112</v>
      </c>
      <c r="E266" s="33">
        <v>61455</v>
      </c>
    </row>
    <row r="267" spans="2:5" x14ac:dyDescent="0.25">
      <c r="B267" s="33">
        <v>114157</v>
      </c>
      <c r="C267" s="33" t="s">
        <v>106</v>
      </c>
      <c r="D267" s="33" t="s">
        <v>107</v>
      </c>
      <c r="E267" s="33">
        <v>41655</v>
      </c>
    </row>
    <row r="268" spans="2:5" x14ac:dyDescent="0.25">
      <c r="B268" s="33">
        <v>114158</v>
      </c>
      <c r="C268" s="33" t="s">
        <v>106</v>
      </c>
      <c r="D268" s="33" t="s">
        <v>108</v>
      </c>
      <c r="E268" s="33">
        <v>4437</v>
      </c>
    </row>
    <row r="269" spans="2:5" x14ac:dyDescent="0.25">
      <c r="B269" s="33">
        <v>114159</v>
      </c>
      <c r="C269" s="33" t="s">
        <v>109</v>
      </c>
      <c r="D269" s="33" t="s">
        <v>111</v>
      </c>
      <c r="E269" s="33">
        <v>12474</v>
      </c>
    </row>
    <row r="270" spans="2:5" x14ac:dyDescent="0.25">
      <c r="B270" s="33">
        <v>114160</v>
      </c>
      <c r="C270" s="33" t="s">
        <v>109</v>
      </c>
      <c r="D270" s="33" t="s">
        <v>116</v>
      </c>
      <c r="E270" s="33">
        <v>22471.8</v>
      </c>
    </row>
    <row r="271" spans="2:5" x14ac:dyDescent="0.25">
      <c r="B271" s="33">
        <v>114161</v>
      </c>
      <c r="C271" s="33" t="s">
        <v>106</v>
      </c>
      <c r="D271" s="33" t="s">
        <v>113</v>
      </c>
      <c r="E271" s="33">
        <v>7200</v>
      </c>
    </row>
    <row r="272" spans="2:5" x14ac:dyDescent="0.25">
      <c r="B272" s="33">
        <v>114162</v>
      </c>
      <c r="C272" s="33" t="s">
        <v>106</v>
      </c>
      <c r="D272" s="33" t="s">
        <v>107</v>
      </c>
      <c r="E272" s="33">
        <v>4104</v>
      </c>
    </row>
    <row r="273" spans="2:5" x14ac:dyDescent="0.25">
      <c r="B273" s="33">
        <v>114163</v>
      </c>
      <c r="C273" s="33" t="s">
        <v>109</v>
      </c>
      <c r="D273" s="33" t="s">
        <v>112</v>
      </c>
      <c r="E273" s="33">
        <v>141226.20000000001</v>
      </c>
    </row>
    <row r="274" spans="2:5" x14ac:dyDescent="0.25">
      <c r="B274" s="33">
        <v>114164</v>
      </c>
      <c r="C274" s="33" t="s">
        <v>106</v>
      </c>
      <c r="D274" s="33" t="s">
        <v>107</v>
      </c>
      <c r="E274" s="33">
        <v>76500</v>
      </c>
    </row>
    <row r="275" spans="2:5" x14ac:dyDescent="0.25">
      <c r="B275" s="33">
        <v>114165</v>
      </c>
      <c r="C275" s="33" t="s">
        <v>109</v>
      </c>
      <c r="D275" s="33" t="s">
        <v>116</v>
      </c>
      <c r="E275" s="33">
        <v>15759</v>
      </c>
    </row>
    <row r="276" spans="2:5" x14ac:dyDescent="0.25">
      <c r="B276" s="33">
        <v>114166</v>
      </c>
      <c r="C276" s="33" t="s">
        <v>109</v>
      </c>
      <c r="D276" s="33" t="s">
        <v>116</v>
      </c>
      <c r="E276" s="33">
        <v>58260</v>
      </c>
    </row>
    <row r="277" spans="2:5" x14ac:dyDescent="0.25">
      <c r="B277" s="33">
        <v>114167</v>
      </c>
      <c r="C277" s="33" t="s">
        <v>106</v>
      </c>
      <c r="D277" s="33" t="s">
        <v>108</v>
      </c>
      <c r="E277" s="33">
        <v>258703.5</v>
      </c>
    </row>
    <row r="278" spans="2:5" x14ac:dyDescent="0.25">
      <c r="B278" s="33">
        <v>114168</v>
      </c>
      <c r="C278" s="33" t="s">
        <v>106</v>
      </c>
      <c r="D278" s="33" t="s">
        <v>115</v>
      </c>
      <c r="E278" s="33">
        <v>297639</v>
      </c>
    </row>
    <row r="279" spans="2:5" x14ac:dyDescent="0.25">
      <c r="B279" s="33">
        <v>114169</v>
      </c>
      <c r="C279" s="33" t="s">
        <v>106</v>
      </c>
      <c r="D279" s="33" t="s">
        <v>115</v>
      </c>
      <c r="E279" s="33">
        <v>71431.5</v>
      </c>
    </row>
    <row r="280" spans="2:5" x14ac:dyDescent="0.25">
      <c r="B280" s="33">
        <v>114170</v>
      </c>
      <c r="C280" s="33" t="s">
        <v>106</v>
      </c>
      <c r="D280" s="33" t="s">
        <v>108</v>
      </c>
      <c r="E280" s="33">
        <v>10560</v>
      </c>
    </row>
    <row r="281" spans="2:5" x14ac:dyDescent="0.25">
      <c r="B281" s="33">
        <v>114171</v>
      </c>
      <c r="C281" s="33" t="s">
        <v>106</v>
      </c>
      <c r="D281" s="33" t="s">
        <v>107</v>
      </c>
      <c r="E281" s="33">
        <v>124501.5</v>
      </c>
    </row>
    <row r="282" spans="2:5" x14ac:dyDescent="0.25">
      <c r="B282" s="33">
        <v>114172</v>
      </c>
      <c r="C282" s="33" t="s">
        <v>109</v>
      </c>
      <c r="D282" s="33" t="s">
        <v>112</v>
      </c>
      <c r="E282" s="33">
        <v>69426</v>
      </c>
    </row>
    <row r="283" spans="2:5" x14ac:dyDescent="0.25">
      <c r="B283" s="33">
        <v>114173</v>
      </c>
      <c r="C283" s="33" t="s">
        <v>109</v>
      </c>
      <c r="D283" s="33" t="s">
        <v>116</v>
      </c>
      <c r="E283" s="33">
        <v>6000</v>
      </c>
    </row>
    <row r="284" spans="2:5" x14ac:dyDescent="0.25">
      <c r="B284" s="33">
        <v>114174</v>
      </c>
      <c r="C284" s="33" t="s">
        <v>106</v>
      </c>
      <c r="D284" s="33" t="s">
        <v>114</v>
      </c>
      <c r="E284" s="33">
        <v>6765</v>
      </c>
    </row>
    <row r="285" spans="2:5" x14ac:dyDescent="0.25">
      <c r="B285" s="33">
        <v>114175</v>
      </c>
      <c r="C285" s="33" t="s">
        <v>106</v>
      </c>
      <c r="D285" s="33" t="s">
        <v>107</v>
      </c>
      <c r="E285" s="33">
        <v>69547.199999999997</v>
      </c>
    </row>
    <row r="286" spans="2:5" x14ac:dyDescent="0.25">
      <c r="B286" s="33">
        <v>114176</v>
      </c>
      <c r="C286" s="33" t="s">
        <v>109</v>
      </c>
      <c r="D286" s="33" t="s">
        <v>116</v>
      </c>
      <c r="E286" s="33">
        <v>73329.3</v>
      </c>
    </row>
    <row r="287" spans="2:5" x14ac:dyDescent="0.25">
      <c r="B287" s="33">
        <v>114177</v>
      </c>
      <c r="C287" s="33" t="s">
        <v>106</v>
      </c>
      <c r="D287" s="33" t="s">
        <v>113</v>
      </c>
      <c r="E287" s="33">
        <v>95779.5</v>
      </c>
    </row>
    <row r="288" spans="2:5" x14ac:dyDescent="0.25">
      <c r="B288" s="33">
        <v>114178</v>
      </c>
      <c r="C288" s="33" t="s">
        <v>106</v>
      </c>
      <c r="D288" s="33" t="s">
        <v>113</v>
      </c>
      <c r="E288" s="33">
        <v>24552</v>
      </c>
    </row>
    <row r="289" spans="2:5" x14ac:dyDescent="0.25">
      <c r="B289" s="33">
        <v>114179</v>
      </c>
      <c r="C289" s="33" t="s">
        <v>106</v>
      </c>
      <c r="D289" s="33" t="s">
        <v>107</v>
      </c>
      <c r="E289" s="33">
        <v>34542</v>
      </c>
    </row>
    <row r="290" spans="2:5" x14ac:dyDescent="0.25">
      <c r="B290" s="33">
        <v>114180</v>
      </c>
      <c r="C290" s="33" t="s">
        <v>109</v>
      </c>
      <c r="D290" s="33" t="s">
        <v>116</v>
      </c>
      <c r="E290" s="33">
        <v>45090</v>
      </c>
    </row>
    <row r="291" spans="2:5" x14ac:dyDescent="0.25">
      <c r="B291" s="33">
        <v>114181</v>
      </c>
      <c r="C291" s="33" t="s">
        <v>109</v>
      </c>
      <c r="D291" s="33" t="s">
        <v>112</v>
      </c>
      <c r="E291" s="33">
        <v>11766</v>
      </c>
    </row>
    <row r="292" spans="2:5" x14ac:dyDescent="0.25">
      <c r="B292" s="33">
        <v>114182</v>
      </c>
      <c r="C292" s="33" t="s">
        <v>109</v>
      </c>
      <c r="D292" s="33" t="s">
        <v>110</v>
      </c>
      <c r="E292" s="33">
        <v>28380</v>
      </c>
    </row>
    <row r="293" spans="2:5" x14ac:dyDescent="0.25">
      <c r="B293" s="33">
        <v>114183</v>
      </c>
      <c r="C293" s="33" t="s">
        <v>106</v>
      </c>
      <c r="D293" s="33" t="s">
        <v>108</v>
      </c>
      <c r="E293" s="33">
        <v>125400</v>
      </c>
    </row>
    <row r="294" spans="2:5" x14ac:dyDescent="0.25">
      <c r="B294" s="33">
        <v>114184</v>
      </c>
      <c r="C294" s="33" t="s">
        <v>109</v>
      </c>
      <c r="D294" s="33" t="s">
        <v>116</v>
      </c>
      <c r="E294" s="33">
        <v>3300</v>
      </c>
    </row>
    <row r="295" spans="2:5" x14ac:dyDescent="0.25">
      <c r="B295" s="33">
        <v>114185</v>
      </c>
      <c r="C295" s="33" t="s">
        <v>109</v>
      </c>
      <c r="D295" s="33" t="s">
        <v>116</v>
      </c>
      <c r="E295" s="33">
        <v>23890.5</v>
      </c>
    </row>
    <row r="296" spans="2:5" x14ac:dyDescent="0.25">
      <c r="B296" s="33">
        <v>114186</v>
      </c>
      <c r="C296" s="33" t="s">
        <v>106</v>
      </c>
      <c r="D296" s="33" t="s">
        <v>114</v>
      </c>
      <c r="E296" s="33">
        <v>66666</v>
      </c>
    </row>
    <row r="297" spans="2:5" x14ac:dyDescent="0.25">
      <c r="B297" s="33">
        <v>114187</v>
      </c>
      <c r="C297" s="33" t="s">
        <v>106</v>
      </c>
      <c r="D297" s="33" t="s">
        <v>114</v>
      </c>
      <c r="E297" s="33">
        <v>13971</v>
      </c>
    </row>
    <row r="298" spans="2:5" x14ac:dyDescent="0.25">
      <c r="B298" s="33">
        <v>114188</v>
      </c>
      <c r="C298" s="33" t="s">
        <v>106</v>
      </c>
      <c r="D298" s="33" t="s">
        <v>107</v>
      </c>
      <c r="E298" s="33">
        <v>58225.5</v>
      </c>
    </row>
    <row r="299" spans="2:5" x14ac:dyDescent="0.25">
      <c r="B299" s="33">
        <v>114189</v>
      </c>
      <c r="C299" s="33" t="s">
        <v>106</v>
      </c>
      <c r="D299" s="33" t="s">
        <v>108</v>
      </c>
      <c r="E299" s="33">
        <v>49350</v>
      </c>
    </row>
    <row r="300" spans="2:5" x14ac:dyDescent="0.25">
      <c r="B300" s="33">
        <v>114190</v>
      </c>
      <c r="C300" s="33" t="s">
        <v>106</v>
      </c>
      <c r="D300" s="33" t="s">
        <v>113</v>
      </c>
      <c r="E300" s="33">
        <v>54714</v>
      </c>
    </row>
    <row r="301" spans="2:5" x14ac:dyDescent="0.25">
      <c r="B301" s="33">
        <v>114191</v>
      </c>
      <c r="C301" s="33" t="s">
        <v>109</v>
      </c>
      <c r="D301" s="33" t="s">
        <v>111</v>
      </c>
      <c r="E301" s="33">
        <v>4194</v>
      </c>
    </row>
    <row r="302" spans="2:5" x14ac:dyDescent="0.25">
      <c r="B302" s="33">
        <v>114192</v>
      </c>
      <c r="C302" s="33" t="s">
        <v>109</v>
      </c>
      <c r="D302" s="33" t="s">
        <v>112</v>
      </c>
      <c r="E302" s="33">
        <v>10665</v>
      </c>
    </row>
    <row r="303" spans="2:5" x14ac:dyDescent="0.25">
      <c r="B303" s="33">
        <v>114193</v>
      </c>
      <c r="C303" s="33" t="s">
        <v>106</v>
      </c>
      <c r="D303" s="33" t="s">
        <v>108</v>
      </c>
      <c r="E303" s="33">
        <v>305751</v>
      </c>
    </row>
    <row r="304" spans="2:5" x14ac:dyDescent="0.25">
      <c r="B304" s="33">
        <v>114194</v>
      </c>
      <c r="C304" s="33" t="s">
        <v>106</v>
      </c>
      <c r="D304" s="33" t="s">
        <v>115</v>
      </c>
      <c r="E304" s="33">
        <v>58395.6</v>
      </c>
    </row>
    <row r="305" spans="2:5" x14ac:dyDescent="0.25">
      <c r="B305" s="33">
        <v>114195</v>
      </c>
      <c r="C305" s="33" t="s">
        <v>106</v>
      </c>
      <c r="D305" s="33" t="s">
        <v>113</v>
      </c>
      <c r="E305" s="33">
        <v>14073.3</v>
      </c>
    </row>
    <row r="306" spans="2:5" x14ac:dyDescent="0.25">
      <c r="B306" s="33">
        <v>114196</v>
      </c>
      <c r="C306" s="33" t="s">
        <v>106</v>
      </c>
      <c r="D306" s="33" t="s">
        <v>114</v>
      </c>
      <c r="E306" s="33">
        <v>45135</v>
      </c>
    </row>
    <row r="307" spans="2:5" x14ac:dyDescent="0.25">
      <c r="B307" s="33">
        <v>114197</v>
      </c>
      <c r="C307" s="33" t="s">
        <v>106</v>
      </c>
      <c r="D307" s="33" t="s">
        <v>107</v>
      </c>
      <c r="E307" s="33">
        <v>12516</v>
      </c>
    </row>
    <row r="308" spans="2:5" x14ac:dyDescent="0.25">
      <c r="B308" s="33">
        <v>114198</v>
      </c>
      <c r="C308" s="33" t="s">
        <v>106</v>
      </c>
      <c r="D308" s="33" t="s">
        <v>114</v>
      </c>
      <c r="E308" s="33">
        <v>6300</v>
      </c>
    </row>
    <row r="309" spans="2:5" x14ac:dyDescent="0.25">
      <c r="B309" s="33">
        <v>114199</v>
      </c>
      <c r="C309" s="33" t="s">
        <v>106</v>
      </c>
      <c r="D309" s="33" t="s">
        <v>113</v>
      </c>
      <c r="E309" s="33">
        <v>84360</v>
      </c>
    </row>
    <row r="310" spans="2:5" x14ac:dyDescent="0.25">
      <c r="B310" s="33">
        <v>114200</v>
      </c>
      <c r="C310" s="33" t="s">
        <v>106</v>
      </c>
      <c r="D310" s="33" t="s">
        <v>108</v>
      </c>
      <c r="E310" s="33">
        <v>53784</v>
      </c>
    </row>
    <row r="311" spans="2:5" x14ac:dyDescent="0.25">
      <c r="B311" s="33">
        <v>114201</v>
      </c>
      <c r="C311" s="33" t="s">
        <v>106</v>
      </c>
      <c r="D311" s="33" t="s">
        <v>108</v>
      </c>
      <c r="E311" s="33">
        <v>7203</v>
      </c>
    </row>
    <row r="312" spans="2:5" x14ac:dyDescent="0.25">
      <c r="B312" s="33">
        <v>114202</v>
      </c>
      <c r="C312" s="33" t="s">
        <v>109</v>
      </c>
      <c r="D312" s="33" t="s">
        <v>110</v>
      </c>
      <c r="E312" s="33">
        <v>106628.1</v>
      </c>
    </row>
    <row r="313" spans="2:5" x14ac:dyDescent="0.25">
      <c r="B313" s="33">
        <v>114203</v>
      </c>
      <c r="C313" s="33" t="s">
        <v>109</v>
      </c>
      <c r="D313" s="33" t="s">
        <v>116</v>
      </c>
      <c r="E313" s="33">
        <v>20499</v>
      </c>
    </row>
    <row r="314" spans="2:5" x14ac:dyDescent="0.25">
      <c r="B314" s="33">
        <v>114204</v>
      </c>
      <c r="C314" s="33" t="s">
        <v>106</v>
      </c>
      <c r="D314" s="33" t="s">
        <v>107</v>
      </c>
      <c r="E314" s="33">
        <v>50319</v>
      </c>
    </row>
    <row r="315" spans="2:5" x14ac:dyDescent="0.25">
      <c r="B315" s="33">
        <v>114205</v>
      </c>
      <c r="C315" s="33" t="s">
        <v>106</v>
      </c>
      <c r="D315" s="33" t="s">
        <v>115</v>
      </c>
      <c r="E315" s="33">
        <v>26415</v>
      </c>
    </row>
    <row r="316" spans="2:5" x14ac:dyDescent="0.25">
      <c r="B316" s="33">
        <v>114206</v>
      </c>
      <c r="C316" s="33" t="s">
        <v>106</v>
      </c>
      <c r="D316" s="33" t="s">
        <v>115</v>
      </c>
      <c r="E316" s="33">
        <v>46389</v>
      </c>
    </row>
    <row r="317" spans="2:5" x14ac:dyDescent="0.25">
      <c r="B317" s="33">
        <v>114207</v>
      </c>
      <c r="C317" s="33" t="s">
        <v>106</v>
      </c>
      <c r="D317" s="33" t="s">
        <v>107</v>
      </c>
      <c r="E317" s="33">
        <v>51855.6</v>
      </c>
    </row>
    <row r="318" spans="2:5" x14ac:dyDescent="0.25">
      <c r="B318" s="33">
        <v>114208</v>
      </c>
      <c r="C318" s="33" t="s">
        <v>109</v>
      </c>
      <c r="D318" s="33" t="s">
        <v>112</v>
      </c>
      <c r="E318" s="33">
        <v>88332</v>
      </c>
    </row>
    <row r="319" spans="2:5" x14ac:dyDescent="0.25">
      <c r="B319" s="33">
        <v>114209</v>
      </c>
      <c r="C319" s="33" t="s">
        <v>106</v>
      </c>
      <c r="D319" s="33" t="s">
        <v>115</v>
      </c>
      <c r="E319" s="33">
        <v>25056</v>
      </c>
    </row>
    <row r="320" spans="2:5" x14ac:dyDescent="0.25">
      <c r="B320" s="33">
        <v>114210</v>
      </c>
      <c r="C320" s="33" t="s">
        <v>109</v>
      </c>
      <c r="D320" s="33" t="s">
        <v>111</v>
      </c>
      <c r="E320" s="33">
        <v>34575</v>
      </c>
    </row>
    <row r="321" spans="2:5" x14ac:dyDescent="0.25">
      <c r="B321" s="33">
        <v>114211</v>
      </c>
      <c r="C321" s="33" t="s">
        <v>106</v>
      </c>
      <c r="D321" s="33" t="s">
        <v>113</v>
      </c>
      <c r="E321" s="33">
        <v>64287</v>
      </c>
    </row>
    <row r="322" spans="2:5" x14ac:dyDescent="0.25">
      <c r="B322" s="33">
        <v>114212</v>
      </c>
      <c r="C322" s="33" t="s">
        <v>109</v>
      </c>
      <c r="D322" s="33" t="s">
        <v>112</v>
      </c>
      <c r="E322" s="33">
        <v>15612.3</v>
      </c>
    </row>
    <row r="323" spans="2:5" x14ac:dyDescent="0.25">
      <c r="B323" s="33">
        <v>114213</v>
      </c>
      <c r="C323" s="33" t="s">
        <v>106</v>
      </c>
      <c r="D323" s="33" t="s">
        <v>114</v>
      </c>
      <c r="E323" s="33">
        <v>32172.6</v>
      </c>
    </row>
    <row r="324" spans="2:5" x14ac:dyDescent="0.25">
      <c r="B324" s="33">
        <v>114214</v>
      </c>
      <c r="C324" s="33" t="s">
        <v>106</v>
      </c>
      <c r="D324" s="33" t="s">
        <v>115</v>
      </c>
      <c r="E324" s="33">
        <v>85335</v>
      </c>
    </row>
    <row r="325" spans="2:5" x14ac:dyDescent="0.25">
      <c r="B325" s="33">
        <v>114215</v>
      </c>
      <c r="C325" s="33" t="s">
        <v>106</v>
      </c>
      <c r="D325" s="33" t="s">
        <v>113</v>
      </c>
      <c r="E325" s="33">
        <v>14661</v>
      </c>
    </row>
    <row r="326" spans="2:5" x14ac:dyDescent="0.25">
      <c r="B326" s="33">
        <v>114216</v>
      </c>
      <c r="C326" s="33" t="s">
        <v>106</v>
      </c>
      <c r="D326" s="33" t="s">
        <v>115</v>
      </c>
      <c r="E326" s="33">
        <v>28950</v>
      </c>
    </row>
    <row r="327" spans="2:5" x14ac:dyDescent="0.25">
      <c r="B327" s="33">
        <v>114217</v>
      </c>
      <c r="C327" s="33" t="s">
        <v>106</v>
      </c>
      <c r="D327" s="33" t="s">
        <v>107</v>
      </c>
      <c r="E327" s="33">
        <v>37021.5</v>
      </c>
    </row>
    <row r="328" spans="2:5" x14ac:dyDescent="0.25">
      <c r="B328" s="33">
        <v>114218</v>
      </c>
      <c r="C328" s="33" t="s">
        <v>106</v>
      </c>
      <c r="D328" s="33" t="s">
        <v>114</v>
      </c>
      <c r="E328" s="33">
        <v>19197</v>
      </c>
    </row>
    <row r="329" spans="2:5" x14ac:dyDescent="0.25">
      <c r="B329" s="33">
        <v>114219</v>
      </c>
      <c r="C329" s="33" t="s">
        <v>109</v>
      </c>
      <c r="D329" s="33" t="s">
        <v>111</v>
      </c>
      <c r="E329" s="33">
        <v>52830</v>
      </c>
    </row>
    <row r="330" spans="2:5" x14ac:dyDescent="0.25">
      <c r="B330" s="33">
        <v>114220</v>
      </c>
      <c r="C330" s="33" t="s">
        <v>106</v>
      </c>
      <c r="D330" s="33" t="s">
        <v>113</v>
      </c>
      <c r="E330" s="33">
        <v>75570</v>
      </c>
    </row>
    <row r="331" spans="2:5" x14ac:dyDescent="0.25">
      <c r="B331" s="33">
        <v>114221</v>
      </c>
      <c r="C331" s="33" t="s">
        <v>106</v>
      </c>
      <c r="D331" s="33" t="s">
        <v>108</v>
      </c>
      <c r="E331" s="33">
        <v>4650</v>
      </c>
    </row>
    <row r="332" spans="2:5" x14ac:dyDescent="0.25">
      <c r="B332" s="33">
        <v>114222</v>
      </c>
      <c r="C332" s="33" t="s">
        <v>109</v>
      </c>
      <c r="D332" s="33" t="s">
        <v>110</v>
      </c>
      <c r="E332" s="33">
        <v>26700</v>
      </c>
    </row>
    <row r="333" spans="2:5" x14ac:dyDescent="0.25">
      <c r="B333" s="33">
        <v>114223</v>
      </c>
      <c r="C333" s="33" t="s">
        <v>106</v>
      </c>
      <c r="D333" s="33" t="s">
        <v>108</v>
      </c>
      <c r="E333" s="33">
        <v>73957.5</v>
      </c>
    </row>
    <row r="334" spans="2:5" x14ac:dyDescent="0.25">
      <c r="B334" s="33">
        <v>114224</v>
      </c>
      <c r="C334" s="33" t="s">
        <v>106</v>
      </c>
      <c r="D334" s="33" t="s">
        <v>114</v>
      </c>
      <c r="E334" s="33">
        <v>16517.7</v>
      </c>
    </row>
    <row r="335" spans="2:5" x14ac:dyDescent="0.25">
      <c r="B335" s="33">
        <v>114225</v>
      </c>
      <c r="C335" s="33" t="s">
        <v>106</v>
      </c>
      <c r="D335" s="33" t="s">
        <v>108</v>
      </c>
      <c r="E335" s="33">
        <v>45032.4</v>
      </c>
    </row>
    <row r="336" spans="2:5" x14ac:dyDescent="0.25">
      <c r="B336" s="33">
        <v>114226</v>
      </c>
      <c r="C336" s="33" t="s">
        <v>109</v>
      </c>
      <c r="D336" s="33" t="s">
        <v>116</v>
      </c>
      <c r="E336" s="33">
        <v>62460</v>
      </c>
    </row>
    <row r="337" spans="2:5" x14ac:dyDescent="0.25">
      <c r="B337" s="33">
        <v>114227</v>
      </c>
      <c r="C337" s="33" t="s">
        <v>106</v>
      </c>
      <c r="D337" s="33" t="s">
        <v>107</v>
      </c>
      <c r="E337" s="33">
        <v>22929</v>
      </c>
    </row>
    <row r="338" spans="2:5" x14ac:dyDescent="0.25">
      <c r="B338" s="33">
        <v>114228</v>
      </c>
      <c r="C338" s="33" t="s">
        <v>109</v>
      </c>
      <c r="D338" s="33" t="s">
        <v>110</v>
      </c>
      <c r="E338" s="33">
        <v>64422</v>
      </c>
    </row>
    <row r="339" spans="2:5" x14ac:dyDescent="0.25">
      <c r="B339" s="33">
        <v>114229</v>
      </c>
      <c r="C339" s="33" t="s">
        <v>106</v>
      </c>
      <c r="D339" s="33" t="s">
        <v>108</v>
      </c>
      <c r="E339" s="33">
        <v>25153.5</v>
      </c>
    </row>
    <row r="340" spans="2:5" x14ac:dyDescent="0.25">
      <c r="B340" s="33">
        <v>114230</v>
      </c>
      <c r="C340" s="33" t="s">
        <v>109</v>
      </c>
      <c r="D340" s="33" t="s">
        <v>111</v>
      </c>
      <c r="E340" s="33">
        <v>17070</v>
      </c>
    </row>
    <row r="341" spans="2:5" x14ac:dyDescent="0.25">
      <c r="B341" s="33">
        <v>114231</v>
      </c>
      <c r="C341" s="33" t="s">
        <v>106</v>
      </c>
      <c r="D341" s="33" t="s">
        <v>107</v>
      </c>
      <c r="E341" s="33">
        <v>14310</v>
      </c>
    </row>
    <row r="342" spans="2:5" x14ac:dyDescent="0.25">
      <c r="B342" s="33">
        <v>114232</v>
      </c>
      <c r="C342" s="33" t="s">
        <v>106</v>
      </c>
      <c r="D342" s="33" t="s">
        <v>113</v>
      </c>
      <c r="E342" s="33">
        <v>9532.5</v>
      </c>
    </row>
    <row r="343" spans="2:5" x14ac:dyDescent="0.25">
      <c r="B343" s="33">
        <v>114233</v>
      </c>
      <c r="C343" s="33" t="s">
        <v>106</v>
      </c>
      <c r="D343" s="33" t="s">
        <v>107</v>
      </c>
      <c r="E343" s="33">
        <v>30412.2</v>
      </c>
    </row>
    <row r="344" spans="2:5" x14ac:dyDescent="0.25">
      <c r="B344" s="33">
        <v>114234</v>
      </c>
      <c r="C344" s="33" t="s">
        <v>106</v>
      </c>
      <c r="D344" s="33" t="s">
        <v>108</v>
      </c>
      <c r="E344" s="33">
        <v>9300</v>
      </c>
    </row>
    <row r="345" spans="2:5" x14ac:dyDescent="0.25">
      <c r="B345" s="33">
        <v>114235</v>
      </c>
      <c r="C345" s="33" t="s">
        <v>106</v>
      </c>
      <c r="D345" s="33" t="s">
        <v>108</v>
      </c>
      <c r="E345" s="33">
        <v>9900</v>
      </c>
    </row>
    <row r="346" spans="2:5" x14ac:dyDescent="0.25">
      <c r="B346" s="33">
        <v>114236</v>
      </c>
      <c r="C346" s="33" t="s">
        <v>106</v>
      </c>
      <c r="D346" s="33" t="s">
        <v>115</v>
      </c>
      <c r="E346" s="33">
        <v>67125</v>
      </c>
    </row>
    <row r="347" spans="2:5" x14ac:dyDescent="0.25">
      <c r="B347" s="33">
        <v>114237</v>
      </c>
      <c r="C347" s="33" t="s">
        <v>106</v>
      </c>
      <c r="D347" s="33" t="s">
        <v>107</v>
      </c>
      <c r="E347" s="33">
        <v>17812.5</v>
      </c>
    </row>
    <row r="348" spans="2:5" x14ac:dyDescent="0.25">
      <c r="B348" s="33">
        <v>114238</v>
      </c>
      <c r="C348" s="33" t="s">
        <v>109</v>
      </c>
      <c r="D348" s="33" t="s">
        <v>116</v>
      </c>
      <c r="E348" s="33">
        <v>4275</v>
      </c>
    </row>
    <row r="349" spans="2:5" x14ac:dyDescent="0.25">
      <c r="B349" s="33">
        <v>114239</v>
      </c>
      <c r="C349" s="33" t="s">
        <v>109</v>
      </c>
      <c r="D349" s="33" t="s">
        <v>111</v>
      </c>
      <c r="E349" s="33">
        <v>714</v>
      </c>
    </row>
    <row r="350" spans="2:5" x14ac:dyDescent="0.25">
      <c r="B350" s="33">
        <v>114240</v>
      </c>
      <c r="C350" s="33" t="s">
        <v>106</v>
      </c>
      <c r="D350" s="33" t="s">
        <v>113</v>
      </c>
      <c r="E350" s="33">
        <v>24221.4</v>
      </c>
    </row>
    <row r="351" spans="2:5" x14ac:dyDescent="0.25">
      <c r="B351" s="33">
        <v>114241</v>
      </c>
      <c r="C351" s="33" t="s">
        <v>106</v>
      </c>
      <c r="D351" s="33" t="s">
        <v>115</v>
      </c>
      <c r="E351" s="33">
        <v>93600</v>
      </c>
    </row>
    <row r="352" spans="2:5" x14ac:dyDescent="0.25">
      <c r="B352" s="33">
        <v>114242</v>
      </c>
      <c r="C352" s="33" t="s">
        <v>106</v>
      </c>
      <c r="D352" s="33" t="s">
        <v>114</v>
      </c>
      <c r="E352" s="33">
        <v>2160</v>
      </c>
    </row>
    <row r="353" spans="2:5" x14ac:dyDescent="0.25">
      <c r="B353" s="33">
        <v>114243</v>
      </c>
      <c r="C353" s="33" t="s">
        <v>106</v>
      </c>
      <c r="D353" s="33" t="s">
        <v>107</v>
      </c>
      <c r="E353" s="33">
        <v>33030</v>
      </c>
    </row>
    <row r="354" spans="2:5" x14ac:dyDescent="0.25">
      <c r="B354" s="33">
        <v>114244</v>
      </c>
      <c r="C354" s="33" t="s">
        <v>106</v>
      </c>
      <c r="D354" s="33" t="s">
        <v>113</v>
      </c>
      <c r="E354" s="33">
        <v>24375</v>
      </c>
    </row>
    <row r="355" spans="2:5" x14ac:dyDescent="0.25">
      <c r="B355" s="33">
        <v>114245</v>
      </c>
      <c r="C355" s="33" t="s">
        <v>106</v>
      </c>
      <c r="D355" s="33" t="s">
        <v>108</v>
      </c>
      <c r="E355" s="33">
        <v>15493.8</v>
      </c>
    </row>
    <row r="356" spans="2:5" x14ac:dyDescent="0.25">
      <c r="B356" s="33">
        <v>114246</v>
      </c>
      <c r="C356" s="33" t="s">
        <v>109</v>
      </c>
      <c r="D356" s="33" t="s">
        <v>116</v>
      </c>
      <c r="E356" s="33">
        <v>59832</v>
      </c>
    </row>
    <row r="357" spans="2:5" x14ac:dyDescent="0.25">
      <c r="B357" s="33">
        <v>114247</v>
      </c>
      <c r="C357" s="33" t="s">
        <v>106</v>
      </c>
      <c r="D357" s="33" t="s">
        <v>108</v>
      </c>
      <c r="E357" s="33">
        <v>16965</v>
      </c>
    </row>
    <row r="358" spans="2:5" x14ac:dyDescent="0.25">
      <c r="B358" s="33">
        <v>114248</v>
      </c>
      <c r="C358" s="33" t="s">
        <v>106</v>
      </c>
      <c r="D358" s="33" t="s">
        <v>115</v>
      </c>
      <c r="E358" s="33">
        <v>141750</v>
      </c>
    </row>
    <row r="359" spans="2:5" x14ac:dyDescent="0.25">
      <c r="B359" s="33">
        <v>114249</v>
      </c>
      <c r="C359" s="33" t="s">
        <v>106</v>
      </c>
      <c r="D359" s="33" t="s">
        <v>114</v>
      </c>
      <c r="E359" s="33">
        <v>35426.400000000001</v>
      </c>
    </row>
    <row r="360" spans="2:5" x14ac:dyDescent="0.25">
      <c r="B360" s="33">
        <v>114250</v>
      </c>
      <c r="C360" s="33" t="s">
        <v>109</v>
      </c>
      <c r="D360" s="33" t="s">
        <v>116</v>
      </c>
      <c r="E360" s="33">
        <v>21542.400000000001</v>
      </c>
    </row>
    <row r="361" spans="2:5" x14ac:dyDescent="0.25">
      <c r="B361" s="33">
        <v>114251</v>
      </c>
      <c r="C361" s="33" t="s">
        <v>106</v>
      </c>
      <c r="D361" s="33" t="s">
        <v>113</v>
      </c>
      <c r="E361" s="33">
        <v>71655</v>
      </c>
    </row>
    <row r="362" spans="2:5" x14ac:dyDescent="0.25">
      <c r="B362" s="33">
        <v>114252</v>
      </c>
      <c r="C362" s="33" t="s">
        <v>109</v>
      </c>
      <c r="D362" s="33" t="s">
        <v>112</v>
      </c>
      <c r="E362" s="33">
        <v>14790</v>
      </c>
    </row>
    <row r="363" spans="2:5" x14ac:dyDescent="0.25">
      <c r="B363" s="33">
        <v>114253</v>
      </c>
      <c r="C363" s="33" t="s">
        <v>106</v>
      </c>
      <c r="D363" s="33" t="s">
        <v>107</v>
      </c>
      <c r="E363" s="33">
        <v>14394</v>
      </c>
    </row>
    <row r="364" spans="2:5" x14ac:dyDescent="0.25">
      <c r="B364" s="33">
        <v>114254</v>
      </c>
      <c r="C364" s="33" t="s">
        <v>109</v>
      </c>
      <c r="D364" s="33" t="s">
        <v>116</v>
      </c>
      <c r="E364" s="33">
        <v>68550</v>
      </c>
    </row>
    <row r="365" spans="2:5" x14ac:dyDescent="0.25">
      <c r="B365" s="33">
        <v>114255</v>
      </c>
      <c r="C365" s="33" t="s">
        <v>106</v>
      </c>
      <c r="D365" s="33" t="s">
        <v>114</v>
      </c>
      <c r="E365" s="33">
        <v>1462.5</v>
      </c>
    </row>
    <row r="366" spans="2:5" x14ac:dyDescent="0.25">
      <c r="B366" s="33">
        <v>114256</v>
      </c>
      <c r="C366" s="33" t="s">
        <v>106</v>
      </c>
      <c r="D366" s="33" t="s">
        <v>114</v>
      </c>
      <c r="E366" s="33">
        <v>44490</v>
      </c>
    </row>
    <row r="367" spans="2:5" x14ac:dyDescent="0.25">
      <c r="B367" s="33">
        <v>114257</v>
      </c>
      <c r="C367" s="33" t="s">
        <v>106</v>
      </c>
      <c r="D367" s="33" t="s">
        <v>113</v>
      </c>
      <c r="E367" s="33">
        <v>6925.5</v>
      </c>
    </row>
    <row r="368" spans="2:5" x14ac:dyDescent="0.25">
      <c r="B368" s="33">
        <v>114258</v>
      </c>
      <c r="C368" s="33" t="s">
        <v>106</v>
      </c>
      <c r="D368" s="33" t="s">
        <v>113</v>
      </c>
      <c r="E368" s="33">
        <v>123290.7</v>
      </c>
    </row>
    <row r="369" spans="2:5" x14ac:dyDescent="0.25">
      <c r="B369" s="33">
        <v>114259</v>
      </c>
      <c r="C369" s="33" t="s">
        <v>106</v>
      </c>
      <c r="D369" s="33" t="s">
        <v>107</v>
      </c>
      <c r="E369" s="33">
        <v>33912</v>
      </c>
    </row>
    <row r="370" spans="2:5" x14ac:dyDescent="0.25">
      <c r="B370" s="33">
        <v>114260</v>
      </c>
      <c r="C370" s="33" t="s">
        <v>109</v>
      </c>
      <c r="D370" s="33" t="s">
        <v>110</v>
      </c>
      <c r="E370" s="33">
        <v>194262</v>
      </c>
    </row>
    <row r="371" spans="2:5" x14ac:dyDescent="0.25">
      <c r="B371" s="33">
        <v>114261</v>
      </c>
      <c r="C371" s="33" t="s">
        <v>106</v>
      </c>
      <c r="D371" s="33" t="s">
        <v>107</v>
      </c>
      <c r="E371" s="33">
        <v>31920</v>
      </c>
    </row>
    <row r="372" spans="2:5" x14ac:dyDescent="0.25">
      <c r="B372" s="33">
        <v>114262</v>
      </c>
      <c r="C372" s="33" t="s">
        <v>109</v>
      </c>
      <c r="D372" s="33" t="s">
        <v>116</v>
      </c>
      <c r="E372" s="33">
        <v>12720</v>
      </c>
    </row>
    <row r="373" spans="2:5" x14ac:dyDescent="0.25">
      <c r="B373" s="33">
        <v>114263</v>
      </c>
      <c r="C373" s="33" t="s">
        <v>106</v>
      </c>
      <c r="D373" s="33" t="s">
        <v>114</v>
      </c>
      <c r="E373" s="33">
        <v>8977.5</v>
      </c>
    </row>
    <row r="374" spans="2:5" x14ac:dyDescent="0.25">
      <c r="B374" s="33">
        <v>114264</v>
      </c>
      <c r="C374" s="33" t="s">
        <v>109</v>
      </c>
      <c r="D374" s="33" t="s">
        <v>112</v>
      </c>
      <c r="E374" s="33">
        <v>24240</v>
      </c>
    </row>
    <row r="375" spans="2:5" x14ac:dyDescent="0.25">
      <c r="B375" s="33">
        <v>114265</v>
      </c>
      <c r="C375" s="33" t="s">
        <v>106</v>
      </c>
      <c r="D375" s="33" t="s">
        <v>113</v>
      </c>
      <c r="E375" s="33">
        <v>191250</v>
      </c>
    </row>
    <row r="376" spans="2:5" x14ac:dyDescent="0.25">
      <c r="B376" s="33">
        <v>114266</v>
      </c>
      <c r="C376" s="33" t="s">
        <v>106</v>
      </c>
      <c r="D376" s="33" t="s">
        <v>107</v>
      </c>
      <c r="E376" s="33">
        <v>10596</v>
      </c>
    </row>
    <row r="377" spans="2:5" x14ac:dyDescent="0.25">
      <c r="B377" s="33">
        <v>114267</v>
      </c>
      <c r="C377" s="33" t="s">
        <v>106</v>
      </c>
      <c r="D377" s="33" t="s">
        <v>114</v>
      </c>
      <c r="E377" s="33">
        <v>13920</v>
      </c>
    </row>
    <row r="378" spans="2:5" x14ac:dyDescent="0.25">
      <c r="B378" s="33">
        <v>114268</v>
      </c>
      <c r="C378" s="33" t="s">
        <v>106</v>
      </c>
      <c r="D378" s="33" t="s">
        <v>115</v>
      </c>
      <c r="E378" s="33">
        <v>3600</v>
      </c>
    </row>
    <row r="379" spans="2:5" x14ac:dyDescent="0.25">
      <c r="B379" s="33">
        <v>114269</v>
      </c>
      <c r="C379" s="33" t="s">
        <v>106</v>
      </c>
      <c r="D379" s="33" t="s">
        <v>113</v>
      </c>
      <c r="E379" s="33">
        <v>144209.70000000001</v>
      </c>
    </row>
    <row r="380" spans="2:5" x14ac:dyDescent="0.25">
      <c r="B380" s="33">
        <v>114270</v>
      </c>
      <c r="C380" s="33" t="s">
        <v>106</v>
      </c>
      <c r="D380" s="33" t="s">
        <v>107</v>
      </c>
      <c r="E380" s="33">
        <v>42075</v>
      </c>
    </row>
    <row r="381" spans="2:5" x14ac:dyDescent="0.25">
      <c r="B381" s="33">
        <v>114271</v>
      </c>
      <c r="C381" s="33" t="s">
        <v>106</v>
      </c>
      <c r="D381" s="33" t="s">
        <v>113</v>
      </c>
      <c r="E381" s="33">
        <v>80925</v>
      </c>
    </row>
    <row r="382" spans="2:5" x14ac:dyDescent="0.25">
      <c r="B382" s="33">
        <v>114272</v>
      </c>
      <c r="C382" s="33" t="s">
        <v>106</v>
      </c>
      <c r="D382" s="33" t="s">
        <v>108</v>
      </c>
      <c r="E382" s="33">
        <v>37800</v>
      </c>
    </row>
    <row r="383" spans="2:5" x14ac:dyDescent="0.25">
      <c r="B383" s="33">
        <v>114273</v>
      </c>
      <c r="C383" s="33" t="s">
        <v>106</v>
      </c>
      <c r="D383" s="33" t="s">
        <v>115</v>
      </c>
      <c r="E383" s="33">
        <v>1725</v>
      </c>
    </row>
    <row r="384" spans="2:5" x14ac:dyDescent="0.25">
      <c r="B384" s="33">
        <v>114274</v>
      </c>
      <c r="C384" s="33" t="s">
        <v>106</v>
      </c>
      <c r="D384" s="33" t="s">
        <v>107</v>
      </c>
      <c r="E384" s="33">
        <v>22755</v>
      </c>
    </row>
    <row r="385" spans="2:5" x14ac:dyDescent="0.25">
      <c r="B385" s="33">
        <v>114275</v>
      </c>
      <c r="C385" s="33" t="s">
        <v>106</v>
      </c>
      <c r="D385" s="33" t="s">
        <v>107</v>
      </c>
      <c r="E385" s="33">
        <v>16800</v>
      </c>
    </row>
    <row r="386" spans="2:5" x14ac:dyDescent="0.25">
      <c r="B386" s="33">
        <v>114276</v>
      </c>
      <c r="C386" s="33" t="s">
        <v>106</v>
      </c>
      <c r="D386" s="33" t="s">
        <v>114</v>
      </c>
      <c r="E386" s="33">
        <v>40108.5</v>
      </c>
    </row>
    <row r="387" spans="2:5" x14ac:dyDescent="0.25">
      <c r="B387" s="33">
        <v>114277</v>
      </c>
      <c r="C387" s="33" t="s">
        <v>106</v>
      </c>
      <c r="D387" s="33" t="s">
        <v>107</v>
      </c>
      <c r="E387" s="33">
        <v>41797.199999999997</v>
      </c>
    </row>
    <row r="388" spans="2:5" x14ac:dyDescent="0.25">
      <c r="B388" s="33">
        <v>114278</v>
      </c>
      <c r="C388" s="33" t="s">
        <v>106</v>
      </c>
      <c r="D388" s="33" t="s">
        <v>108</v>
      </c>
      <c r="E388" s="33">
        <v>14392.5</v>
      </c>
    </row>
    <row r="389" spans="2:5" x14ac:dyDescent="0.25">
      <c r="B389" s="33">
        <v>114279</v>
      </c>
      <c r="C389" s="33" t="s">
        <v>106</v>
      </c>
      <c r="D389" s="33" t="s">
        <v>113</v>
      </c>
      <c r="E389" s="33">
        <v>45108</v>
      </c>
    </row>
    <row r="390" spans="2:5" x14ac:dyDescent="0.25">
      <c r="B390" s="33">
        <v>114280</v>
      </c>
      <c r="C390" s="33" t="s">
        <v>106</v>
      </c>
      <c r="D390" s="33" t="s">
        <v>114</v>
      </c>
      <c r="E390" s="33">
        <v>35572.5</v>
      </c>
    </row>
    <row r="391" spans="2:5" x14ac:dyDescent="0.25">
      <c r="B391" s="33">
        <v>114281</v>
      </c>
      <c r="C391" s="33" t="s">
        <v>106</v>
      </c>
      <c r="D391" s="33" t="s">
        <v>107</v>
      </c>
      <c r="E391" s="33">
        <v>13500</v>
      </c>
    </row>
    <row r="392" spans="2:5" x14ac:dyDescent="0.25">
      <c r="B392" s="33">
        <v>114282</v>
      </c>
      <c r="C392" s="33" t="s">
        <v>106</v>
      </c>
      <c r="D392" s="33" t="s">
        <v>107</v>
      </c>
      <c r="E392" s="33">
        <v>83251.5</v>
      </c>
    </row>
    <row r="393" spans="2:5" x14ac:dyDescent="0.25">
      <c r="B393" s="33">
        <v>114283</v>
      </c>
      <c r="C393" s="33" t="s">
        <v>106</v>
      </c>
      <c r="D393" s="33" t="s">
        <v>113</v>
      </c>
      <c r="E393" s="33">
        <v>27108</v>
      </c>
    </row>
    <row r="394" spans="2:5" x14ac:dyDescent="0.25">
      <c r="B394" s="33">
        <v>114284</v>
      </c>
      <c r="C394" s="33" t="s">
        <v>106</v>
      </c>
      <c r="D394" s="33" t="s">
        <v>114</v>
      </c>
      <c r="E394" s="33">
        <v>1674</v>
      </c>
    </row>
    <row r="395" spans="2:5" x14ac:dyDescent="0.25">
      <c r="B395" s="33">
        <v>114285</v>
      </c>
      <c r="C395" s="33" t="s">
        <v>106</v>
      </c>
      <c r="D395" s="33" t="s">
        <v>114</v>
      </c>
      <c r="E395" s="33">
        <v>17670</v>
      </c>
    </row>
    <row r="396" spans="2:5" x14ac:dyDescent="0.25">
      <c r="B396" s="33">
        <v>114286</v>
      </c>
      <c r="C396" s="33" t="s">
        <v>109</v>
      </c>
      <c r="D396" s="33" t="s">
        <v>116</v>
      </c>
      <c r="E396" s="33">
        <v>165317.70000000001</v>
      </c>
    </row>
    <row r="397" spans="2:5" x14ac:dyDescent="0.25">
      <c r="B397" s="33">
        <v>114287</v>
      </c>
      <c r="C397" s="33" t="s">
        <v>106</v>
      </c>
      <c r="D397" s="33" t="s">
        <v>107</v>
      </c>
      <c r="E397" s="33">
        <v>149565</v>
      </c>
    </row>
    <row r="398" spans="2:5" x14ac:dyDescent="0.25">
      <c r="B398" s="33">
        <v>114288</v>
      </c>
      <c r="C398" s="33" t="s">
        <v>106</v>
      </c>
      <c r="D398" s="33" t="s">
        <v>114</v>
      </c>
      <c r="E398" s="33">
        <v>39786.6</v>
      </c>
    </row>
    <row r="399" spans="2:5" x14ac:dyDescent="0.25">
      <c r="B399" s="33">
        <v>114289</v>
      </c>
      <c r="C399" s="33" t="s">
        <v>106</v>
      </c>
      <c r="D399" s="33" t="s">
        <v>107</v>
      </c>
      <c r="E399" s="33">
        <v>18885</v>
      </c>
    </row>
    <row r="400" spans="2:5" x14ac:dyDescent="0.25">
      <c r="B400" s="33">
        <v>114290</v>
      </c>
      <c r="C400" s="33" t="s">
        <v>109</v>
      </c>
      <c r="D400" s="33" t="s">
        <v>112</v>
      </c>
      <c r="E400" s="33">
        <v>82858.2</v>
      </c>
    </row>
    <row r="401" spans="2:5" x14ac:dyDescent="0.25">
      <c r="B401" s="33">
        <v>114291</v>
      </c>
      <c r="C401" s="33" t="s">
        <v>106</v>
      </c>
      <c r="D401" s="33" t="s">
        <v>108</v>
      </c>
      <c r="E401" s="33">
        <v>81601.5</v>
      </c>
    </row>
    <row r="402" spans="2:5" x14ac:dyDescent="0.25">
      <c r="B402" s="33">
        <v>114292</v>
      </c>
      <c r="C402" s="33" t="s">
        <v>109</v>
      </c>
      <c r="D402" s="33" t="s">
        <v>116</v>
      </c>
      <c r="E402" s="33">
        <v>15000</v>
      </c>
    </row>
    <row r="403" spans="2:5" x14ac:dyDescent="0.25">
      <c r="B403" s="33">
        <v>114293</v>
      </c>
      <c r="C403" s="33" t="s">
        <v>106</v>
      </c>
      <c r="D403" s="33" t="s">
        <v>107</v>
      </c>
      <c r="E403" s="33">
        <v>21262.5</v>
      </c>
    </row>
    <row r="404" spans="2:5" x14ac:dyDescent="0.25">
      <c r="B404" s="33">
        <v>114294</v>
      </c>
      <c r="C404" s="33" t="s">
        <v>106</v>
      </c>
      <c r="D404" s="33" t="s">
        <v>107</v>
      </c>
      <c r="E404" s="33">
        <v>61620</v>
      </c>
    </row>
    <row r="405" spans="2:5" x14ac:dyDescent="0.25">
      <c r="B405" s="33">
        <v>114295</v>
      </c>
      <c r="C405" s="33" t="s">
        <v>109</v>
      </c>
      <c r="D405" s="33" t="s">
        <v>116</v>
      </c>
      <c r="E405" s="33">
        <v>20880</v>
      </c>
    </row>
    <row r="406" spans="2:5" x14ac:dyDescent="0.25">
      <c r="B406" s="33">
        <v>114296</v>
      </c>
      <c r="C406" s="33" t="s">
        <v>109</v>
      </c>
      <c r="D406" s="33" t="s">
        <v>112</v>
      </c>
      <c r="E406" s="33">
        <v>24435</v>
      </c>
    </row>
    <row r="407" spans="2:5" x14ac:dyDescent="0.25">
      <c r="B407" s="33">
        <v>114297</v>
      </c>
      <c r="C407" s="33" t="s">
        <v>106</v>
      </c>
      <c r="D407" s="33" t="s">
        <v>108</v>
      </c>
      <c r="E407" s="33">
        <v>41154</v>
      </c>
    </row>
    <row r="408" spans="2:5" x14ac:dyDescent="0.25">
      <c r="B408" s="33">
        <v>114298</v>
      </c>
      <c r="C408" s="33" t="s">
        <v>106</v>
      </c>
      <c r="D408" s="33" t="s">
        <v>107</v>
      </c>
      <c r="E408" s="33">
        <v>46050</v>
      </c>
    </row>
    <row r="409" spans="2:5" x14ac:dyDescent="0.25">
      <c r="B409" s="33">
        <v>114299</v>
      </c>
      <c r="C409" s="33" t="s">
        <v>109</v>
      </c>
      <c r="D409" s="33" t="s">
        <v>111</v>
      </c>
      <c r="E409" s="33">
        <v>43380</v>
      </c>
    </row>
    <row r="410" spans="2:5" x14ac:dyDescent="0.25">
      <c r="B410" s="33">
        <v>114300</v>
      </c>
      <c r="C410" s="33" t="s">
        <v>106</v>
      </c>
      <c r="D410" s="33" t="s">
        <v>107</v>
      </c>
      <c r="E410" s="33">
        <v>19080</v>
      </c>
    </row>
    <row r="411" spans="2:5" x14ac:dyDescent="0.25">
      <c r="B411" s="33">
        <v>114301</v>
      </c>
      <c r="C411" s="33" t="s">
        <v>109</v>
      </c>
      <c r="D411" s="33" t="s">
        <v>110</v>
      </c>
      <c r="E411" s="33">
        <v>11171.1</v>
      </c>
    </row>
    <row r="412" spans="2:5" x14ac:dyDescent="0.25">
      <c r="B412" s="33">
        <v>114302</v>
      </c>
      <c r="C412" s="33" t="s">
        <v>109</v>
      </c>
      <c r="D412" s="33" t="s">
        <v>110</v>
      </c>
      <c r="E412" s="33">
        <v>43020</v>
      </c>
    </row>
    <row r="413" spans="2:5" x14ac:dyDescent="0.25">
      <c r="B413" s="33">
        <v>114303</v>
      </c>
      <c r="C413" s="33" t="s">
        <v>109</v>
      </c>
      <c r="D413" s="33" t="s">
        <v>110</v>
      </c>
      <c r="E413" s="33">
        <v>53376</v>
      </c>
    </row>
    <row r="414" spans="2:5" x14ac:dyDescent="0.25">
      <c r="B414" s="33">
        <v>114304</v>
      </c>
      <c r="C414" s="33" t="s">
        <v>106</v>
      </c>
      <c r="D414" s="33" t="s">
        <v>114</v>
      </c>
      <c r="E414" s="33">
        <v>11934</v>
      </c>
    </row>
    <row r="415" spans="2:5" x14ac:dyDescent="0.25">
      <c r="B415" s="33">
        <v>114305</v>
      </c>
      <c r="C415" s="33" t="s">
        <v>106</v>
      </c>
      <c r="D415" s="33" t="s">
        <v>107</v>
      </c>
      <c r="E415" s="33">
        <v>9565.2000000000007</v>
      </c>
    </row>
    <row r="416" spans="2:5" x14ac:dyDescent="0.25">
      <c r="B416" s="33">
        <v>114306</v>
      </c>
      <c r="C416" s="33" t="s">
        <v>106</v>
      </c>
      <c r="D416" s="33" t="s">
        <v>113</v>
      </c>
      <c r="E416" s="33">
        <v>32494.5</v>
      </c>
    </row>
    <row r="417" spans="2:5" x14ac:dyDescent="0.25">
      <c r="B417" s="33">
        <v>114307</v>
      </c>
      <c r="C417" s="33" t="s">
        <v>109</v>
      </c>
      <c r="D417" s="33" t="s">
        <v>110</v>
      </c>
      <c r="E417" s="33">
        <v>18054.900000000001</v>
      </c>
    </row>
    <row r="418" spans="2:5" x14ac:dyDescent="0.25">
      <c r="B418" s="33">
        <v>114308</v>
      </c>
      <c r="C418" s="33" t="s">
        <v>106</v>
      </c>
      <c r="D418" s="33" t="s">
        <v>113</v>
      </c>
      <c r="E418" s="33">
        <v>4632</v>
      </c>
    </row>
    <row r="419" spans="2:5" x14ac:dyDescent="0.25">
      <c r="B419" s="33">
        <v>114309</v>
      </c>
      <c r="C419" s="33" t="s">
        <v>109</v>
      </c>
      <c r="D419" s="33" t="s">
        <v>112</v>
      </c>
      <c r="E419" s="33">
        <v>18126.3</v>
      </c>
    </row>
    <row r="420" spans="2:5" x14ac:dyDescent="0.25">
      <c r="B420" s="33">
        <v>114310</v>
      </c>
      <c r="C420" s="33" t="s">
        <v>106</v>
      </c>
      <c r="D420" s="33" t="s">
        <v>115</v>
      </c>
      <c r="E420" s="33">
        <v>131148</v>
      </c>
    </row>
    <row r="421" spans="2:5" x14ac:dyDescent="0.25">
      <c r="B421" s="33">
        <v>114311</v>
      </c>
      <c r="C421" s="33" t="s">
        <v>106</v>
      </c>
      <c r="D421" s="33" t="s">
        <v>107</v>
      </c>
      <c r="E421" s="33">
        <v>133938</v>
      </c>
    </row>
    <row r="422" spans="2:5" x14ac:dyDescent="0.25">
      <c r="B422" s="33">
        <v>114312</v>
      </c>
      <c r="C422" s="33" t="s">
        <v>109</v>
      </c>
      <c r="D422" s="33" t="s">
        <v>116</v>
      </c>
      <c r="E422" s="33">
        <v>36810.6</v>
      </c>
    </row>
    <row r="423" spans="2:5" x14ac:dyDescent="0.25">
      <c r="B423" s="33">
        <v>114313</v>
      </c>
      <c r="C423" s="33" t="s">
        <v>106</v>
      </c>
      <c r="D423" s="33" t="s">
        <v>114</v>
      </c>
      <c r="E423" s="33">
        <v>51030</v>
      </c>
    </row>
    <row r="424" spans="2:5" x14ac:dyDescent="0.25">
      <c r="B424" s="33">
        <v>114314</v>
      </c>
      <c r="C424" s="33" t="s">
        <v>109</v>
      </c>
      <c r="D424" s="33" t="s">
        <v>116</v>
      </c>
      <c r="E424" s="33">
        <v>16878</v>
      </c>
    </row>
    <row r="425" spans="2:5" x14ac:dyDescent="0.25">
      <c r="B425" s="33">
        <v>114315</v>
      </c>
      <c r="C425" s="33" t="s">
        <v>106</v>
      </c>
      <c r="D425" s="33" t="s">
        <v>108</v>
      </c>
      <c r="E425" s="33">
        <v>3750</v>
      </c>
    </row>
    <row r="426" spans="2:5" x14ac:dyDescent="0.25">
      <c r="B426" s="33">
        <v>114316</v>
      </c>
      <c r="C426" s="33" t="s">
        <v>106</v>
      </c>
      <c r="D426" s="33" t="s">
        <v>115</v>
      </c>
      <c r="E426" s="33">
        <v>57912</v>
      </c>
    </row>
    <row r="427" spans="2:5" x14ac:dyDescent="0.25">
      <c r="B427" s="33">
        <v>114317</v>
      </c>
      <c r="C427" s="33" t="s">
        <v>106</v>
      </c>
      <c r="D427" s="33" t="s">
        <v>113</v>
      </c>
      <c r="E427" s="33">
        <v>38651.699999999997</v>
      </c>
    </row>
    <row r="428" spans="2:5" x14ac:dyDescent="0.25">
      <c r="B428" s="33">
        <v>114318</v>
      </c>
      <c r="C428" s="33" t="s">
        <v>106</v>
      </c>
      <c r="D428" s="33" t="s">
        <v>113</v>
      </c>
      <c r="E428" s="33">
        <v>38850</v>
      </c>
    </row>
    <row r="429" spans="2:5" x14ac:dyDescent="0.25">
      <c r="B429" s="33">
        <v>114319</v>
      </c>
      <c r="C429" s="33" t="s">
        <v>109</v>
      </c>
      <c r="D429" s="33" t="s">
        <v>116</v>
      </c>
      <c r="E429" s="33">
        <v>140008.20000000001</v>
      </c>
    </row>
    <row r="430" spans="2:5" x14ac:dyDescent="0.25">
      <c r="B430" s="33">
        <v>114320</v>
      </c>
      <c r="C430" s="33" t="s">
        <v>109</v>
      </c>
      <c r="D430" s="33" t="s">
        <v>116</v>
      </c>
      <c r="E430" s="33">
        <v>46104</v>
      </c>
    </row>
    <row r="431" spans="2:5" x14ac:dyDescent="0.25">
      <c r="B431" s="33">
        <v>114321</v>
      </c>
      <c r="C431" s="33" t="s">
        <v>106</v>
      </c>
      <c r="D431" s="33" t="s">
        <v>113</v>
      </c>
      <c r="E431" s="33">
        <v>18758.099999999999</v>
      </c>
    </row>
    <row r="432" spans="2:5" x14ac:dyDescent="0.25">
      <c r="B432" s="33">
        <v>114322</v>
      </c>
      <c r="C432" s="33" t="s">
        <v>106</v>
      </c>
      <c r="D432" s="33" t="s">
        <v>115</v>
      </c>
      <c r="E432" s="33">
        <v>17100</v>
      </c>
    </row>
    <row r="433" spans="2:5" x14ac:dyDescent="0.25">
      <c r="B433" s="33">
        <v>114323</v>
      </c>
      <c r="C433" s="33" t="s">
        <v>106</v>
      </c>
      <c r="D433" s="33" t="s">
        <v>107</v>
      </c>
      <c r="E433" s="33">
        <v>69052.5</v>
      </c>
    </row>
    <row r="434" spans="2:5" x14ac:dyDescent="0.25">
      <c r="B434" s="33">
        <v>114324</v>
      </c>
      <c r="C434" s="33" t="s">
        <v>106</v>
      </c>
      <c r="D434" s="33" t="s">
        <v>113</v>
      </c>
      <c r="E434" s="33">
        <v>27603</v>
      </c>
    </row>
    <row r="435" spans="2:5" x14ac:dyDescent="0.25">
      <c r="B435" s="33">
        <v>114325</v>
      </c>
      <c r="C435" s="33" t="s">
        <v>109</v>
      </c>
      <c r="D435" s="33" t="s">
        <v>111</v>
      </c>
      <c r="E435" s="33">
        <v>114457.5</v>
      </c>
    </row>
    <row r="436" spans="2:5" x14ac:dyDescent="0.25">
      <c r="B436" s="33">
        <v>114326</v>
      </c>
      <c r="C436" s="33" t="s">
        <v>106</v>
      </c>
      <c r="D436" s="33" t="s">
        <v>115</v>
      </c>
      <c r="E436" s="33">
        <v>12370.5</v>
      </c>
    </row>
    <row r="437" spans="2:5" x14ac:dyDescent="0.25">
      <c r="B437" s="33">
        <v>114327</v>
      </c>
      <c r="C437" s="33" t="s">
        <v>106</v>
      </c>
      <c r="D437" s="33" t="s">
        <v>107</v>
      </c>
      <c r="E437" s="33">
        <v>1350</v>
      </c>
    </row>
    <row r="438" spans="2:5" x14ac:dyDescent="0.25">
      <c r="B438" s="33">
        <v>114328</v>
      </c>
      <c r="C438" s="33" t="s">
        <v>109</v>
      </c>
      <c r="D438" s="33" t="s">
        <v>110</v>
      </c>
      <c r="E438" s="33">
        <v>42690</v>
      </c>
    </row>
    <row r="439" spans="2:5" x14ac:dyDescent="0.25">
      <c r="B439" s="33">
        <v>114329</v>
      </c>
      <c r="C439" s="33" t="s">
        <v>106</v>
      </c>
      <c r="D439" s="33" t="s">
        <v>115</v>
      </c>
      <c r="E439" s="33">
        <v>16045.5</v>
      </c>
    </row>
    <row r="440" spans="2:5" x14ac:dyDescent="0.25">
      <c r="B440" s="33">
        <v>114330</v>
      </c>
      <c r="C440" s="33" t="s">
        <v>106</v>
      </c>
      <c r="D440" s="33" t="s">
        <v>113</v>
      </c>
      <c r="E440" s="33">
        <v>24400.799999999999</v>
      </c>
    </row>
    <row r="441" spans="2:5" x14ac:dyDescent="0.25">
      <c r="B441" s="33">
        <v>114331</v>
      </c>
      <c r="C441" s="33" t="s">
        <v>109</v>
      </c>
      <c r="D441" s="33" t="s">
        <v>116</v>
      </c>
      <c r="E441" s="33">
        <v>157695</v>
      </c>
    </row>
    <row r="442" spans="2:5" x14ac:dyDescent="0.25">
      <c r="B442" s="33">
        <v>114332</v>
      </c>
      <c r="C442" s="33" t="s">
        <v>106</v>
      </c>
      <c r="D442" s="33" t="s">
        <v>114</v>
      </c>
      <c r="E442" s="33">
        <v>19800</v>
      </c>
    </row>
    <row r="443" spans="2:5" x14ac:dyDescent="0.25">
      <c r="B443" s="33">
        <v>114333</v>
      </c>
      <c r="C443" s="33" t="s">
        <v>106</v>
      </c>
      <c r="D443" s="33" t="s">
        <v>113</v>
      </c>
      <c r="E443" s="33">
        <v>37856.400000000001</v>
      </c>
    </row>
    <row r="444" spans="2:5" x14ac:dyDescent="0.25">
      <c r="B444" s="33">
        <v>114334</v>
      </c>
      <c r="C444" s="33" t="s">
        <v>106</v>
      </c>
      <c r="D444" s="33" t="s">
        <v>108</v>
      </c>
      <c r="E444" s="33">
        <v>38622</v>
      </c>
    </row>
    <row r="445" spans="2:5" x14ac:dyDescent="0.25">
      <c r="B445" s="33">
        <v>114335</v>
      </c>
      <c r="C445" s="33" t="s">
        <v>106</v>
      </c>
      <c r="D445" s="33" t="s">
        <v>108</v>
      </c>
      <c r="E445" s="33">
        <v>11265</v>
      </c>
    </row>
    <row r="446" spans="2:5" x14ac:dyDescent="0.25">
      <c r="B446" s="33">
        <v>114336</v>
      </c>
      <c r="C446" s="33" t="s">
        <v>106</v>
      </c>
      <c r="D446" s="33" t="s">
        <v>115</v>
      </c>
      <c r="E446" s="33">
        <v>1890</v>
      </c>
    </row>
    <row r="447" spans="2:5" x14ac:dyDescent="0.25">
      <c r="B447" s="33">
        <v>114337</v>
      </c>
      <c r="C447" s="33" t="s">
        <v>106</v>
      </c>
      <c r="D447" s="33" t="s">
        <v>108</v>
      </c>
      <c r="E447" s="33">
        <v>53040</v>
      </c>
    </row>
    <row r="448" spans="2:5" x14ac:dyDescent="0.25">
      <c r="B448" s="33">
        <v>114338</v>
      </c>
      <c r="C448" s="33" t="s">
        <v>106</v>
      </c>
      <c r="D448" s="33" t="s">
        <v>107</v>
      </c>
      <c r="E448" s="33">
        <v>24033</v>
      </c>
    </row>
    <row r="449" spans="2:5" x14ac:dyDescent="0.25">
      <c r="B449" s="33">
        <v>114339</v>
      </c>
      <c r="C449" s="33" t="s">
        <v>106</v>
      </c>
      <c r="D449" s="33" t="s">
        <v>115</v>
      </c>
      <c r="E449" s="33">
        <v>42133.5</v>
      </c>
    </row>
    <row r="450" spans="2:5" x14ac:dyDescent="0.25">
      <c r="B450" s="33">
        <v>114340</v>
      </c>
      <c r="C450" s="33" t="s">
        <v>109</v>
      </c>
      <c r="D450" s="33" t="s">
        <v>111</v>
      </c>
      <c r="E450" s="33">
        <v>148827</v>
      </c>
    </row>
    <row r="451" spans="2:5" x14ac:dyDescent="0.25">
      <c r="B451" s="33">
        <v>114341</v>
      </c>
      <c r="C451" s="33" t="s">
        <v>106</v>
      </c>
      <c r="D451" s="33" t="s">
        <v>107</v>
      </c>
      <c r="E451" s="33">
        <v>94818</v>
      </c>
    </row>
    <row r="452" spans="2:5" x14ac:dyDescent="0.25">
      <c r="B452" s="33">
        <v>114342</v>
      </c>
      <c r="C452" s="33" t="s">
        <v>106</v>
      </c>
      <c r="D452" s="33" t="s">
        <v>113</v>
      </c>
      <c r="E452" s="33">
        <v>14175</v>
      </c>
    </row>
    <row r="453" spans="2:5" x14ac:dyDescent="0.25">
      <c r="B453" s="33">
        <v>114343</v>
      </c>
      <c r="C453" s="33" t="s">
        <v>106</v>
      </c>
      <c r="D453" s="33" t="s">
        <v>113</v>
      </c>
      <c r="E453" s="33">
        <v>25875</v>
      </c>
    </row>
    <row r="454" spans="2:5" x14ac:dyDescent="0.25">
      <c r="B454" s="33">
        <v>114344</v>
      </c>
      <c r="C454" s="33" t="s">
        <v>106</v>
      </c>
      <c r="D454" s="33" t="s">
        <v>115</v>
      </c>
      <c r="E454" s="33">
        <v>304944</v>
      </c>
    </row>
    <row r="455" spans="2:5" x14ac:dyDescent="0.25">
      <c r="B455" s="33">
        <v>114345</v>
      </c>
      <c r="C455" s="33" t="s">
        <v>106</v>
      </c>
      <c r="D455" s="33" t="s">
        <v>107</v>
      </c>
      <c r="E455" s="33">
        <v>26340</v>
      </c>
    </row>
    <row r="456" spans="2:5" x14ac:dyDescent="0.25">
      <c r="B456" s="33">
        <v>114346</v>
      </c>
      <c r="C456" s="33" t="s">
        <v>106</v>
      </c>
      <c r="D456" s="33" t="s">
        <v>108</v>
      </c>
      <c r="E456" s="33">
        <v>62136</v>
      </c>
    </row>
    <row r="457" spans="2:5" x14ac:dyDescent="0.25">
      <c r="B457" s="33">
        <v>114347</v>
      </c>
      <c r="C457" s="33" t="s">
        <v>106</v>
      </c>
      <c r="D457" s="33" t="s">
        <v>114</v>
      </c>
      <c r="E457" s="33">
        <v>144750</v>
      </c>
    </row>
    <row r="458" spans="2:5" x14ac:dyDescent="0.25">
      <c r="B458" s="33">
        <v>114348</v>
      </c>
      <c r="C458" s="33" t="s">
        <v>109</v>
      </c>
      <c r="D458" s="33" t="s">
        <v>116</v>
      </c>
      <c r="E458" s="33">
        <v>19260</v>
      </c>
    </row>
    <row r="459" spans="2:5" x14ac:dyDescent="0.25">
      <c r="B459" s="33">
        <v>114349</v>
      </c>
      <c r="C459" s="33" t="s">
        <v>106</v>
      </c>
      <c r="D459" s="33" t="s">
        <v>114</v>
      </c>
      <c r="E459" s="33">
        <v>29880</v>
      </c>
    </row>
    <row r="460" spans="2:5" x14ac:dyDescent="0.25">
      <c r="B460" s="33">
        <v>114350</v>
      </c>
      <c r="C460" s="33" t="s">
        <v>106</v>
      </c>
      <c r="D460" s="33" t="s">
        <v>108</v>
      </c>
      <c r="E460" s="33">
        <v>24162.9</v>
      </c>
    </row>
    <row r="461" spans="2:5" x14ac:dyDescent="0.25">
      <c r="B461" s="33">
        <v>114351</v>
      </c>
      <c r="C461" s="33" t="s">
        <v>106</v>
      </c>
      <c r="D461" s="33" t="s">
        <v>107</v>
      </c>
      <c r="E461" s="33">
        <v>103093.5</v>
      </c>
    </row>
    <row r="462" spans="2:5" x14ac:dyDescent="0.25">
      <c r="B462" s="33">
        <v>114352</v>
      </c>
      <c r="C462" s="33" t="s">
        <v>106</v>
      </c>
      <c r="D462" s="33" t="s">
        <v>108</v>
      </c>
      <c r="E462" s="33">
        <v>3420</v>
      </c>
    </row>
    <row r="463" spans="2:5" x14ac:dyDescent="0.25">
      <c r="B463" s="33">
        <v>114353</v>
      </c>
      <c r="C463" s="33" t="s">
        <v>106</v>
      </c>
      <c r="D463" s="33" t="s">
        <v>108</v>
      </c>
      <c r="E463" s="33">
        <v>49152</v>
      </c>
    </row>
    <row r="464" spans="2:5" x14ac:dyDescent="0.25">
      <c r="B464" s="33">
        <v>114354</v>
      </c>
      <c r="C464" s="33" t="s">
        <v>109</v>
      </c>
      <c r="D464" s="33" t="s">
        <v>112</v>
      </c>
      <c r="E464" s="33">
        <v>85935</v>
      </c>
    </row>
    <row r="465" spans="2:5" x14ac:dyDescent="0.25">
      <c r="B465" s="33">
        <v>114355</v>
      </c>
      <c r="C465" s="33" t="s">
        <v>106</v>
      </c>
      <c r="D465" s="33" t="s">
        <v>107</v>
      </c>
      <c r="E465" s="33">
        <v>9900</v>
      </c>
    </row>
    <row r="466" spans="2:5" x14ac:dyDescent="0.25">
      <c r="B466" s="33">
        <v>114356</v>
      </c>
      <c r="C466" s="33" t="s">
        <v>109</v>
      </c>
      <c r="D466" s="33" t="s">
        <v>112</v>
      </c>
      <c r="E466" s="33">
        <v>76350</v>
      </c>
    </row>
    <row r="467" spans="2:5" x14ac:dyDescent="0.25">
      <c r="B467" s="33">
        <v>114357</v>
      </c>
      <c r="C467" s="33" t="s">
        <v>109</v>
      </c>
      <c r="D467" s="33" t="s">
        <v>112</v>
      </c>
      <c r="E467" s="33">
        <v>17865</v>
      </c>
    </row>
    <row r="468" spans="2:5" x14ac:dyDescent="0.25">
      <c r="B468" s="33">
        <v>114358</v>
      </c>
      <c r="C468" s="33" t="s">
        <v>109</v>
      </c>
      <c r="D468" s="33" t="s">
        <v>111</v>
      </c>
      <c r="E468" s="33">
        <v>11340</v>
      </c>
    </row>
    <row r="469" spans="2:5" x14ac:dyDescent="0.25">
      <c r="B469" s="33">
        <v>114359</v>
      </c>
      <c r="C469" s="33" t="s">
        <v>106</v>
      </c>
      <c r="D469" s="33" t="s">
        <v>114</v>
      </c>
      <c r="E469" s="33">
        <v>56790</v>
      </c>
    </row>
    <row r="470" spans="2:5" x14ac:dyDescent="0.25">
      <c r="B470" s="33">
        <v>114360</v>
      </c>
      <c r="C470" s="33" t="s">
        <v>106</v>
      </c>
      <c r="D470" s="33" t="s">
        <v>107</v>
      </c>
      <c r="E470" s="33">
        <v>49230</v>
      </c>
    </row>
    <row r="471" spans="2:5" x14ac:dyDescent="0.25">
      <c r="B471" s="33">
        <v>114361</v>
      </c>
      <c r="C471" s="33" t="s">
        <v>109</v>
      </c>
      <c r="D471" s="33" t="s">
        <v>112</v>
      </c>
      <c r="E471" s="33">
        <v>5412</v>
      </c>
    </row>
    <row r="472" spans="2:5" x14ac:dyDescent="0.25">
      <c r="B472" s="33">
        <v>114362</v>
      </c>
      <c r="C472" s="33" t="s">
        <v>106</v>
      </c>
      <c r="D472" s="33" t="s">
        <v>113</v>
      </c>
      <c r="E472" s="33">
        <v>102720</v>
      </c>
    </row>
    <row r="473" spans="2:5" x14ac:dyDescent="0.25">
      <c r="B473" s="33">
        <v>114363</v>
      </c>
      <c r="C473" s="33" t="s">
        <v>106</v>
      </c>
      <c r="D473" s="33" t="s">
        <v>113</v>
      </c>
      <c r="E473" s="33">
        <v>2805</v>
      </c>
    </row>
    <row r="474" spans="2:5" x14ac:dyDescent="0.25">
      <c r="B474" s="33">
        <v>114364</v>
      </c>
      <c r="C474" s="33" t="s">
        <v>109</v>
      </c>
      <c r="D474" s="33" t="s">
        <v>110</v>
      </c>
      <c r="E474" s="33">
        <v>133551</v>
      </c>
    </row>
    <row r="475" spans="2:5" x14ac:dyDescent="0.25">
      <c r="B475" s="33">
        <v>114365</v>
      </c>
      <c r="C475" s="33" t="s">
        <v>106</v>
      </c>
      <c r="D475" s="33" t="s">
        <v>108</v>
      </c>
      <c r="E475" s="33">
        <v>37004.400000000001</v>
      </c>
    </row>
    <row r="476" spans="2:5" x14ac:dyDescent="0.25">
      <c r="B476" s="33">
        <v>114366</v>
      </c>
      <c r="C476" s="33" t="s">
        <v>106</v>
      </c>
      <c r="D476" s="33" t="s">
        <v>113</v>
      </c>
      <c r="E476" s="33">
        <v>84837</v>
      </c>
    </row>
    <row r="477" spans="2:5" x14ac:dyDescent="0.25">
      <c r="B477" s="33">
        <v>114367</v>
      </c>
      <c r="C477" s="33" t="s">
        <v>109</v>
      </c>
      <c r="D477" s="33" t="s">
        <v>110</v>
      </c>
      <c r="E477" s="33">
        <v>66172.5</v>
      </c>
    </row>
    <row r="478" spans="2:5" x14ac:dyDescent="0.25">
      <c r="B478" s="33">
        <v>114368</v>
      </c>
      <c r="C478" s="33" t="s">
        <v>106</v>
      </c>
      <c r="D478" s="33" t="s">
        <v>108</v>
      </c>
      <c r="E478" s="33">
        <v>38880</v>
      </c>
    </row>
    <row r="479" spans="2:5" x14ac:dyDescent="0.25">
      <c r="B479" s="33">
        <v>114369</v>
      </c>
      <c r="C479" s="33" t="s">
        <v>106</v>
      </c>
      <c r="D479" s="33" t="s">
        <v>107</v>
      </c>
      <c r="E479" s="33">
        <v>21180</v>
      </c>
    </row>
    <row r="480" spans="2:5" x14ac:dyDescent="0.25">
      <c r="B480" s="33">
        <v>114370</v>
      </c>
      <c r="C480" s="33" t="s">
        <v>106</v>
      </c>
      <c r="D480" s="33" t="s">
        <v>113</v>
      </c>
      <c r="E480" s="33">
        <v>38122.5</v>
      </c>
    </row>
    <row r="481" spans="2:5" x14ac:dyDescent="0.25">
      <c r="B481" s="33">
        <v>114371</v>
      </c>
      <c r="C481" s="33" t="s">
        <v>106</v>
      </c>
      <c r="D481" s="33" t="s">
        <v>113</v>
      </c>
      <c r="E481" s="33">
        <v>103890</v>
      </c>
    </row>
    <row r="482" spans="2:5" x14ac:dyDescent="0.25">
      <c r="B482" s="33">
        <v>114372</v>
      </c>
      <c r="C482" s="33" t="s">
        <v>106</v>
      </c>
      <c r="D482" s="33" t="s">
        <v>114</v>
      </c>
      <c r="E482" s="33">
        <v>25327.5</v>
      </c>
    </row>
    <row r="483" spans="2:5" x14ac:dyDescent="0.25">
      <c r="B483" s="33">
        <v>114373</v>
      </c>
      <c r="C483" s="33" t="s">
        <v>106</v>
      </c>
      <c r="D483" s="33" t="s">
        <v>114</v>
      </c>
      <c r="E483" s="33">
        <v>16500</v>
      </c>
    </row>
    <row r="484" spans="2:5" x14ac:dyDescent="0.25">
      <c r="B484" s="33">
        <v>114374</v>
      </c>
      <c r="C484" s="33" t="s">
        <v>109</v>
      </c>
      <c r="D484" s="33" t="s">
        <v>110</v>
      </c>
      <c r="E484" s="33">
        <v>27716.1</v>
      </c>
    </row>
    <row r="485" spans="2:5" x14ac:dyDescent="0.25">
      <c r="B485" s="33">
        <v>114375</v>
      </c>
      <c r="C485" s="33" t="s">
        <v>106</v>
      </c>
      <c r="D485" s="33" t="s">
        <v>114</v>
      </c>
      <c r="E485" s="33">
        <v>47100</v>
      </c>
    </row>
    <row r="486" spans="2:5" x14ac:dyDescent="0.25">
      <c r="B486" s="33">
        <v>114376</v>
      </c>
      <c r="C486" s="33" t="s">
        <v>106</v>
      </c>
      <c r="D486" s="33" t="s">
        <v>108</v>
      </c>
      <c r="E486" s="33">
        <v>14053.5</v>
      </c>
    </row>
    <row r="487" spans="2:5" x14ac:dyDescent="0.25">
      <c r="B487" s="33">
        <v>114377</v>
      </c>
      <c r="C487" s="33" t="s">
        <v>106</v>
      </c>
      <c r="D487" s="33" t="s">
        <v>114</v>
      </c>
      <c r="E487" s="33">
        <v>19155</v>
      </c>
    </row>
    <row r="488" spans="2:5" x14ac:dyDescent="0.25">
      <c r="B488" s="33">
        <v>114378</v>
      </c>
      <c r="C488" s="33" t="s">
        <v>106</v>
      </c>
      <c r="D488" s="33" t="s">
        <v>107</v>
      </c>
      <c r="E488" s="33">
        <v>8634</v>
      </c>
    </row>
    <row r="489" spans="2:5" x14ac:dyDescent="0.25">
      <c r="B489" s="33">
        <v>114379</v>
      </c>
      <c r="C489" s="33" t="s">
        <v>106</v>
      </c>
      <c r="D489" s="33" t="s">
        <v>107</v>
      </c>
      <c r="E489" s="33">
        <v>19650</v>
      </c>
    </row>
    <row r="490" spans="2:5" x14ac:dyDescent="0.25">
      <c r="B490" s="33">
        <v>114380</v>
      </c>
      <c r="C490" s="33" t="s">
        <v>106</v>
      </c>
      <c r="D490" s="33" t="s">
        <v>115</v>
      </c>
      <c r="E490" s="33">
        <v>48735</v>
      </c>
    </row>
    <row r="491" spans="2:5" x14ac:dyDescent="0.25">
      <c r="B491" s="33">
        <v>114381</v>
      </c>
      <c r="C491" s="33" t="s">
        <v>106</v>
      </c>
      <c r="D491" s="33" t="s">
        <v>107</v>
      </c>
      <c r="E491" s="33">
        <v>38902.5</v>
      </c>
    </row>
    <row r="492" spans="2:5" x14ac:dyDescent="0.25">
      <c r="B492" s="33">
        <v>114382</v>
      </c>
      <c r="C492" s="33" t="s">
        <v>106</v>
      </c>
      <c r="D492" s="33" t="s">
        <v>114</v>
      </c>
      <c r="E492" s="33">
        <v>55500</v>
      </c>
    </row>
    <row r="493" spans="2:5" x14ac:dyDescent="0.25">
      <c r="B493" s="33">
        <v>114383</v>
      </c>
      <c r="C493" s="33" t="s">
        <v>109</v>
      </c>
      <c r="D493" s="33" t="s">
        <v>110</v>
      </c>
      <c r="E493" s="33">
        <v>14527.5</v>
      </c>
    </row>
    <row r="494" spans="2:5" x14ac:dyDescent="0.25">
      <c r="B494" s="33">
        <v>114384</v>
      </c>
      <c r="C494" s="33" t="s">
        <v>109</v>
      </c>
      <c r="D494" s="33" t="s">
        <v>116</v>
      </c>
      <c r="E494" s="33">
        <v>56715</v>
      </c>
    </row>
    <row r="495" spans="2:5" x14ac:dyDescent="0.25">
      <c r="B495" s="33">
        <v>114385</v>
      </c>
      <c r="C495" s="33" t="s">
        <v>106</v>
      </c>
      <c r="D495" s="33" t="s">
        <v>108</v>
      </c>
      <c r="E495" s="33">
        <v>10800</v>
      </c>
    </row>
    <row r="496" spans="2:5" x14ac:dyDescent="0.25">
      <c r="B496" s="33">
        <v>114386</v>
      </c>
      <c r="C496" s="33" t="s">
        <v>106</v>
      </c>
      <c r="D496" s="33" t="s">
        <v>113</v>
      </c>
      <c r="E496" s="33">
        <v>43770</v>
      </c>
    </row>
    <row r="497" spans="2:5" x14ac:dyDescent="0.25">
      <c r="B497" s="33">
        <v>114387</v>
      </c>
      <c r="C497" s="33" t="s">
        <v>106</v>
      </c>
      <c r="D497" s="33" t="s">
        <v>115</v>
      </c>
      <c r="E497" s="33">
        <v>44950.5</v>
      </c>
    </row>
    <row r="498" spans="2:5" x14ac:dyDescent="0.25">
      <c r="B498" s="33">
        <v>114388</v>
      </c>
      <c r="C498" s="33" t="s">
        <v>109</v>
      </c>
      <c r="D498" s="33" t="s">
        <v>112</v>
      </c>
      <c r="E498" s="33">
        <v>16092</v>
      </c>
    </row>
    <row r="499" spans="2:5" x14ac:dyDescent="0.25">
      <c r="B499" s="33">
        <v>114389</v>
      </c>
      <c r="C499" s="33" t="s">
        <v>109</v>
      </c>
      <c r="D499" s="33" t="s">
        <v>111</v>
      </c>
      <c r="E499" s="33">
        <v>29910</v>
      </c>
    </row>
    <row r="500" spans="2:5" x14ac:dyDescent="0.25">
      <c r="B500" s="33">
        <v>114390</v>
      </c>
      <c r="C500" s="33" t="s">
        <v>106</v>
      </c>
      <c r="D500" s="33" t="s">
        <v>115</v>
      </c>
      <c r="E500" s="33">
        <v>4194</v>
      </c>
    </row>
    <row r="501" spans="2:5" x14ac:dyDescent="0.25">
      <c r="B501" s="33">
        <v>114391</v>
      </c>
      <c r="C501" s="33" t="s">
        <v>106</v>
      </c>
      <c r="D501" s="33" t="s">
        <v>115</v>
      </c>
      <c r="E501" s="33">
        <v>1570.5</v>
      </c>
    </row>
    <row r="502" spans="2:5" x14ac:dyDescent="0.25">
      <c r="B502" s="33">
        <v>114392</v>
      </c>
      <c r="C502" s="33" t="s">
        <v>106</v>
      </c>
      <c r="D502" s="33" t="s">
        <v>108</v>
      </c>
      <c r="E502" s="33">
        <v>7200</v>
      </c>
    </row>
    <row r="503" spans="2:5" x14ac:dyDescent="0.25">
      <c r="B503" s="33">
        <v>114393</v>
      </c>
      <c r="C503" s="33" t="s">
        <v>106</v>
      </c>
      <c r="D503" s="33" t="s">
        <v>107</v>
      </c>
      <c r="E503" s="33">
        <v>42480</v>
      </c>
    </row>
    <row r="504" spans="2:5" x14ac:dyDescent="0.25">
      <c r="B504" s="33">
        <v>114394</v>
      </c>
      <c r="C504" s="33" t="s">
        <v>106</v>
      </c>
      <c r="D504" s="33" t="s">
        <v>107</v>
      </c>
      <c r="E504" s="33">
        <v>6840</v>
      </c>
    </row>
    <row r="505" spans="2:5" x14ac:dyDescent="0.25">
      <c r="B505" s="33">
        <v>114395</v>
      </c>
      <c r="C505" s="33" t="s">
        <v>106</v>
      </c>
      <c r="D505" s="33" t="s">
        <v>108</v>
      </c>
      <c r="E505" s="33">
        <v>93540</v>
      </c>
    </row>
    <row r="506" spans="2:5" x14ac:dyDescent="0.25">
      <c r="B506" s="33">
        <v>114396</v>
      </c>
      <c r="C506" s="33" t="s">
        <v>106</v>
      </c>
      <c r="D506" s="33" t="s">
        <v>113</v>
      </c>
      <c r="E506" s="33">
        <v>9576</v>
      </c>
    </row>
    <row r="507" spans="2:5" x14ac:dyDescent="0.25">
      <c r="B507" s="33">
        <v>114397</v>
      </c>
      <c r="C507" s="33" t="s">
        <v>109</v>
      </c>
      <c r="D507" s="33" t="s">
        <v>112</v>
      </c>
      <c r="E507" s="33">
        <v>22080</v>
      </c>
    </row>
    <row r="508" spans="2:5" x14ac:dyDescent="0.25">
      <c r="B508" s="33">
        <v>114398</v>
      </c>
      <c r="C508" s="33" t="s">
        <v>109</v>
      </c>
      <c r="D508" s="33" t="s">
        <v>111</v>
      </c>
      <c r="E508" s="33">
        <v>135894</v>
      </c>
    </row>
    <row r="509" spans="2:5" x14ac:dyDescent="0.25">
      <c r="B509" s="33">
        <v>114399</v>
      </c>
      <c r="C509" s="33" t="s">
        <v>106</v>
      </c>
      <c r="D509" s="33" t="s">
        <v>113</v>
      </c>
      <c r="E509" s="33">
        <v>69351</v>
      </c>
    </row>
    <row r="510" spans="2:5" x14ac:dyDescent="0.25">
      <c r="B510" s="33">
        <v>114400</v>
      </c>
      <c r="C510" s="33" t="s">
        <v>109</v>
      </c>
      <c r="D510" s="33" t="s">
        <v>112</v>
      </c>
      <c r="E510" s="33">
        <v>57385.5</v>
      </c>
    </row>
    <row r="511" spans="2:5" x14ac:dyDescent="0.25">
      <c r="B511" s="33">
        <v>114401</v>
      </c>
      <c r="C511" s="33" t="s">
        <v>106</v>
      </c>
      <c r="D511" s="33" t="s">
        <v>108</v>
      </c>
      <c r="E511" s="33">
        <v>65880</v>
      </c>
    </row>
    <row r="512" spans="2:5" x14ac:dyDescent="0.25">
      <c r="B512" s="33">
        <v>114402</v>
      </c>
      <c r="C512" s="33" t="s">
        <v>106</v>
      </c>
      <c r="D512" s="33" t="s">
        <v>107</v>
      </c>
      <c r="E512" s="33">
        <v>32400</v>
      </c>
    </row>
    <row r="513" spans="2:5" x14ac:dyDescent="0.25">
      <c r="B513" s="33">
        <v>114403</v>
      </c>
      <c r="C513" s="33" t="s">
        <v>109</v>
      </c>
      <c r="D513" s="33" t="s">
        <v>111</v>
      </c>
      <c r="E513" s="33">
        <v>47716.800000000003</v>
      </c>
    </row>
    <row r="514" spans="2:5" x14ac:dyDescent="0.25">
      <c r="B514" s="33">
        <v>114404</v>
      </c>
      <c r="C514" s="33" t="s">
        <v>106</v>
      </c>
      <c r="D514" s="33" t="s">
        <v>108</v>
      </c>
      <c r="E514" s="33">
        <v>48944.4</v>
      </c>
    </row>
    <row r="515" spans="2:5" x14ac:dyDescent="0.25">
      <c r="B515" s="33">
        <v>114405</v>
      </c>
      <c r="C515" s="33" t="s">
        <v>106</v>
      </c>
      <c r="D515" s="33" t="s">
        <v>115</v>
      </c>
      <c r="E515" s="33">
        <v>7560</v>
      </c>
    </row>
    <row r="516" spans="2:5" x14ac:dyDescent="0.25">
      <c r="B516" s="33">
        <v>114406</v>
      </c>
      <c r="C516" s="33" t="s">
        <v>106</v>
      </c>
      <c r="D516" s="33" t="s">
        <v>108</v>
      </c>
      <c r="E516" s="33">
        <v>2640</v>
      </c>
    </row>
    <row r="517" spans="2:5" x14ac:dyDescent="0.25">
      <c r="B517" s="33">
        <v>114407</v>
      </c>
      <c r="C517" s="33" t="s">
        <v>109</v>
      </c>
      <c r="D517" s="33" t="s">
        <v>112</v>
      </c>
      <c r="E517" s="33">
        <v>1656</v>
      </c>
    </row>
    <row r="518" spans="2:5" x14ac:dyDescent="0.25">
      <c r="B518" s="33">
        <v>114408</v>
      </c>
      <c r="C518" s="33" t="s">
        <v>106</v>
      </c>
      <c r="D518" s="33" t="s">
        <v>107</v>
      </c>
      <c r="E518" s="33">
        <v>58455</v>
      </c>
    </row>
    <row r="519" spans="2:5" x14ac:dyDescent="0.25">
      <c r="B519" s="33">
        <v>114409</v>
      </c>
      <c r="C519" s="33" t="s">
        <v>106</v>
      </c>
      <c r="D519" s="33" t="s">
        <v>114</v>
      </c>
      <c r="E519" s="33">
        <v>59700</v>
      </c>
    </row>
    <row r="520" spans="2:5" x14ac:dyDescent="0.25">
      <c r="B520" s="33">
        <v>114410</v>
      </c>
      <c r="C520" s="33" t="s">
        <v>109</v>
      </c>
      <c r="D520" s="33" t="s">
        <v>112</v>
      </c>
      <c r="E520" s="33">
        <v>92460</v>
      </c>
    </row>
    <row r="521" spans="2:5" x14ac:dyDescent="0.25">
      <c r="B521" s="33">
        <v>114411</v>
      </c>
      <c r="C521" s="33" t="s">
        <v>106</v>
      </c>
      <c r="D521" s="33" t="s">
        <v>108</v>
      </c>
      <c r="E521" s="33">
        <v>49338</v>
      </c>
    </row>
    <row r="522" spans="2:5" x14ac:dyDescent="0.25">
      <c r="B522" s="33">
        <v>114412</v>
      </c>
      <c r="C522" s="33" t="s">
        <v>106</v>
      </c>
      <c r="D522" s="33" t="s">
        <v>108</v>
      </c>
      <c r="E522" s="33">
        <v>9600</v>
      </c>
    </row>
    <row r="523" spans="2:5" x14ac:dyDescent="0.25">
      <c r="B523" s="33">
        <v>114413</v>
      </c>
      <c r="C523" s="33" t="s">
        <v>106</v>
      </c>
      <c r="D523" s="33" t="s">
        <v>107</v>
      </c>
      <c r="E523" s="33">
        <v>87510</v>
      </c>
    </row>
    <row r="524" spans="2:5" x14ac:dyDescent="0.25">
      <c r="B524" s="33">
        <v>114414</v>
      </c>
      <c r="C524" s="33" t="s">
        <v>109</v>
      </c>
      <c r="D524" s="33" t="s">
        <v>110</v>
      </c>
      <c r="E524" s="33">
        <v>15210</v>
      </c>
    </row>
    <row r="525" spans="2:5" x14ac:dyDescent="0.25">
      <c r="B525" s="33">
        <v>114415</v>
      </c>
      <c r="C525" s="33" t="s">
        <v>106</v>
      </c>
      <c r="D525" s="33" t="s">
        <v>108</v>
      </c>
      <c r="E525" s="33">
        <v>130110</v>
      </c>
    </row>
    <row r="526" spans="2:5" x14ac:dyDescent="0.25">
      <c r="B526" s="33">
        <v>114416</v>
      </c>
      <c r="C526" s="33" t="s">
        <v>106</v>
      </c>
      <c r="D526" s="33" t="s">
        <v>108</v>
      </c>
      <c r="E526" s="33">
        <v>18480</v>
      </c>
    </row>
    <row r="527" spans="2:5" x14ac:dyDescent="0.25">
      <c r="B527" s="33">
        <v>114417</v>
      </c>
      <c r="C527" s="33" t="s">
        <v>109</v>
      </c>
      <c r="D527" s="33" t="s">
        <v>112</v>
      </c>
      <c r="E527" s="33">
        <v>68580</v>
      </c>
    </row>
    <row r="528" spans="2:5" x14ac:dyDescent="0.25">
      <c r="B528" s="33">
        <v>114418</v>
      </c>
      <c r="C528" s="33" t="s">
        <v>106</v>
      </c>
      <c r="D528" s="33" t="s">
        <v>108</v>
      </c>
      <c r="E528" s="33">
        <v>45468</v>
      </c>
    </row>
    <row r="529" spans="2:5" x14ac:dyDescent="0.25">
      <c r="B529" s="33">
        <v>114419</v>
      </c>
      <c r="C529" s="33" t="s">
        <v>106</v>
      </c>
      <c r="D529" s="33" t="s">
        <v>107</v>
      </c>
      <c r="E529" s="33">
        <v>69300</v>
      </c>
    </row>
    <row r="530" spans="2:5" x14ac:dyDescent="0.25">
      <c r="B530" s="33">
        <v>114420</v>
      </c>
      <c r="C530" s="33" t="s">
        <v>106</v>
      </c>
      <c r="D530" s="33" t="s">
        <v>107</v>
      </c>
      <c r="E530" s="33">
        <v>840</v>
      </c>
    </row>
    <row r="531" spans="2:5" x14ac:dyDescent="0.25">
      <c r="B531" s="33">
        <v>114421</v>
      </c>
      <c r="C531" s="33" t="s">
        <v>106</v>
      </c>
      <c r="D531" s="33" t="s">
        <v>108</v>
      </c>
      <c r="E531" s="33">
        <v>44310</v>
      </c>
    </row>
    <row r="532" spans="2:5" x14ac:dyDescent="0.25">
      <c r="B532" s="33">
        <v>114422</v>
      </c>
      <c r="C532" s="33" t="s">
        <v>106</v>
      </c>
      <c r="D532" s="33" t="s">
        <v>108</v>
      </c>
      <c r="E532" s="33">
        <v>50528.1</v>
      </c>
    </row>
    <row r="533" spans="2:5" x14ac:dyDescent="0.25">
      <c r="B533" s="33">
        <v>114423</v>
      </c>
      <c r="C533" s="33" t="s">
        <v>106</v>
      </c>
      <c r="D533" s="33" t="s">
        <v>114</v>
      </c>
      <c r="E533" s="33">
        <v>7087.5</v>
      </c>
    </row>
    <row r="534" spans="2:5" x14ac:dyDescent="0.25">
      <c r="B534" s="33">
        <v>114424</v>
      </c>
      <c r="C534" s="33" t="s">
        <v>109</v>
      </c>
      <c r="D534" s="33" t="s">
        <v>111</v>
      </c>
      <c r="E534" s="33">
        <v>10320</v>
      </c>
    </row>
    <row r="535" spans="2:5" x14ac:dyDescent="0.25">
      <c r="B535" s="33">
        <v>114425</v>
      </c>
      <c r="C535" s="33" t="s">
        <v>106</v>
      </c>
      <c r="D535" s="33" t="s">
        <v>108</v>
      </c>
      <c r="E535" s="33">
        <v>108096.6</v>
      </c>
    </row>
    <row r="536" spans="2:5" x14ac:dyDescent="0.25">
      <c r="B536" s="33">
        <v>114426</v>
      </c>
      <c r="C536" s="33" t="s">
        <v>106</v>
      </c>
      <c r="D536" s="33" t="s">
        <v>113</v>
      </c>
      <c r="E536" s="33">
        <v>60912</v>
      </c>
    </row>
    <row r="537" spans="2:5" x14ac:dyDescent="0.25">
      <c r="B537" s="33">
        <v>114427</v>
      </c>
      <c r="C537" s="33" t="s">
        <v>106</v>
      </c>
      <c r="D537" s="33" t="s">
        <v>107</v>
      </c>
      <c r="E537" s="33">
        <v>26062.5</v>
      </c>
    </row>
    <row r="538" spans="2:5" x14ac:dyDescent="0.25">
      <c r="B538" s="33">
        <v>114428</v>
      </c>
      <c r="C538" s="33" t="s">
        <v>109</v>
      </c>
      <c r="D538" s="33" t="s">
        <v>116</v>
      </c>
      <c r="E538" s="33">
        <v>6840</v>
      </c>
    </row>
    <row r="539" spans="2:5" x14ac:dyDescent="0.25">
      <c r="B539" s="33">
        <v>114429</v>
      </c>
      <c r="C539" s="33" t="s">
        <v>106</v>
      </c>
      <c r="D539" s="33" t="s">
        <v>113</v>
      </c>
      <c r="E539" s="33">
        <v>199058.1</v>
      </c>
    </row>
    <row r="540" spans="2:5" x14ac:dyDescent="0.25">
      <c r="B540" s="33">
        <v>114430</v>
      </c>
      <c r="C540" s="33" t="s">
        <v>109</v>
      </c>
      <c r="D540" s="33" t="s">
        <v>116</v>
      </c>
      <c r="E540" s="33">
        <v>6720</v>
      </c>
    </row>
    <row r="541" spans="2:5" x14ac:dyDescent="0.25">
      <c r="B541" s="33">
        <v>114431</v>
      </c>
      <c r="C541" s="33" t="s">
        <v>106</v>
      </c>
      <c r="D541" s="33" t="s">
        <v>108</v>
      </c>
      <c r="E541" s="33">
        <v>2895</v>
      </c>
    </row>
    <row r="542" spans="2:5" x14ac:dyDescent="0.25">
      <c r="B542" s="33">
        <v>114432</v>
      </c>
      <c r="C542" s="33" t="s">
        <v>106</v>
      </c>
      <c r="D542" s="33" t="s">
        <v>108</v>
      </c>
      <c r="E542" s="33">
        <v>40050</v>
      </c>
    </row>
    <row r="543" spans="2:5" x14ac:dyDescent="0.25">
      <c r="B543" s="33">
        <v>114433</v>
      </c>
      <c r="C543" s="33" t="s">
        <v>106</v>
      </c>
      <c r="D543" s="33" t="s">
        <v>115</v>
      </c>
      <c r="E543" s="33">
        <v>21600</v>
      </c>
    </row>
    <row r="544" spans="2:5" x14ac:dyDescent="0.25">
      <c r="B544" s="33">
        <v>114434</v>
      </c>
      <c r="C544" s="33" t="s">
        <v>106</v>
      </c>
      <c r="D544" s="33" t="s">
        <v>115</v>
      </c>
      <c r="E544" s="33">
        <v>29276.400000000001</v>
      </c>
    </row>
    <row r="545" spans="2:5" x14ac:dyDescent="0.25">
      <c r="B545" s="33">
        <v>114435</v>
      </c>
      <c r="C545" s="33" t="s">
        <v>109</v>
      </c>
      <c r="D545" s="33" t="s">
        <v>111</v>
      </c>
      <c r="E545" s="33">
        <v>375</v>
      </c>
    </row>
    <row r="546" spans="2:5" x14ac:dyDescent="0.25">
      <c r="B546" s="33">
        <v>114436</v>
      </c>
      <c r="C546" s="33" t="s">
        <v>106</v>
      </c>
      <c r="D546" s="33" t="s">
        <v>107</v>
      </c>
      <c r="E546" s="33">
        <v>43275</v>
      </c>
    </row>
    <row r="547" spans="2:5" x14ac:dyDescent="0.25">
      <c r="B547" s="33">
        <v>114437</v>
      </c>
      <c r="C547" s="33" t="s">
        <v>106</v>
      </c>
      <c r="D547" s="33" t="s">
        <v>107</v>
      </c>
      <c r="E547" s="33">
        <v>44640</v>
      </c>
    </row>
    <row r="548" spans="2:5" x14ac:dyDescent="0.25">
      <c r="B548" s="33">
        <v>114438</v>
      </c>
      <c r="C548" s="33" t="s">
        <v>106</v>
      </c>
      <c r="D548" s="33" t="s">
        <v>113</v>
      </c>
      <c r="E548" s="33">
        <v>11625</v>
      </c>
    </row>
    <row r="549" spans="2:5" x14ac:dyDescent="0.25">
      <c r="B549" s="33">
        <v>114439</v>
      </c>
      <c r="C549" s="33" t="s">
        <v>106</v>
      </c>
      <c r="D549" s="33" t="s">
        <v>114</v>
      </c>
      <c r="E549" s="33">
        <v>45932.4</v>
      </c>
    </row>
    <row r="550" spans="2:5" x14ac:dyDescent="0.25">
      <c r="B550" s="33">
        <v>114440</v>
      </c>
      <c r="C550" s="33" t="s">
        <v>106</v>
      </c>
      <c r="D550" s="33" t="s">
        <v>115</v>
      </c>
      <c r="E550" s="33">
        <v>78682.8</v>
      </c>
    </row>
    <row r="551" spans="2:5" x14ac:dyDescent="0.25">
      <c r="B551" s="33">
        <v>114441</v>
      </c>
      <c r="C551" s="33" t="s">
        <v>106</v>
      </c>
      <c r="D551" s="33" t="s">
        <v>113</v>
      </c>
      <c r="E551" s="33">
        <v>21945</v>
      </c>
    </row>
    <row r="552" spans="2:5" x14ac:dyDescent="0.25">
      <c r="B552" s="33">
        <v>114442</v>
      </c>
      <c r="C552" s="33" t="s">
        <v>106</v>
      </c>
      <c r="D552" s="33" t="s">
        <v>113</v>
      </c>
      <c r="E552" s="33">
        <v>110610</v>
      </c>
    </row>
    <row r="553" spans="2:5" x14ac:dyDescent="0.25">
      <c r="B553" s="33">
        <v>114443</v>
      </c>
      <c r="C553" s="33" t="s">
        <v>109</v>
      </c>
      <c r="D553" s="33" t="s">
        <v>112</v>
      </c>
      <c r="E553" s="33">
        <v>21675</v>
      </c>
    </row>
    <row r="554" spans="2:5" x14ac:dyDescent="0.25">
      <c r="B554" s="33">
        <v>114444</v>
      </c>
      <c r="C554" s="33" t="s">
        <v>109</v>
      </c>
      <c r="D554" s="33" t="s">
        <v>112</v>
      </c>
      <c r="E554" s="33">
        <v>54892.800000000003</v>
      </c>
    </row>
    <row r="555" spans="2:5" x14ac:dyDescent="0.25">
      <c r="B555" s="33">
        <v>114445</v>
      </c>
      <c r="C555" s="33" t="s">
        <v>106</v>
      </c>
      <c r="D555" s="33" t="s">
        <v>113</v>
      </c>
      <c r="E555" s="33">
        <v>11995.5</v>
      </c>
    </row>
    <row r="556" spans="2:5" x14ac:dyDescent="0.25">
      <c r="B556" s="33">
        <v>114446</v>
      </c>
      <c r="C556" s="33" t="s">
        <v>106</v>
      </c>
      <c r="D556" s="33" t="s">
        <v>108</v>
      </c>
      <c r="E556" s="33">
        <v>5733</v>
      </c>
    </row>
    <row r="557" spans="2:5" x14ac:dyDescent="0.25">
      <c r="B557" s="33">
        <v>114447</v>
      </c>
      <c r="C557" s="33" t="s">
        <v>109</v>
      </c>
      <c r="D557" s="33" t="s">
        <v>112</v>
      </c>
      <c r="E557" s="33">
        <v>9442.7999999999993</v>
      </c>
    </row>
    <row r="558" spans="2:5" x14ac:dyDescent="0.25">
      <c r="B558" s="33">
        <v>114448</v>
      </c>
      <c r="C558" s="33" t="s">
        <v>106</v>
      </c>
      <c r="D558" s="33" t="s">
        <v>114</v>
      </c>
      <c r="E558" s="33">
        <v>64740</v>
      </c>
    </row>
    <row r="559" spans="2:5" x14ac:dyDescent="0.25">
      <c r="B559" s="33">
        <v>114449</v>
      </c>
      <c r="C559" s="33" t="s">
        <v>106</v>
      </c>
      <c r="D559" s="33" t="s">
        <v>108</v>
      </c>
      <c r="E559" s="33">
        <v>70240.800000000003</v>
      </c>
    </row>
    <row r="560" spans="2:5" x14ac:dyDescent="0.25">
      <c r="B560" s="33">
        <v>114450</v>
      </c>
      <c r="C560" s="33" t="s">
        <v>109</v>
      </c>
      <c r="D560" s="33" t="s">
        <v>116</v>
      </c>
      <c r="E560" s="33">
        <v>12600</v>
      </c>
    </row>
    <row r="561" spans="2:5" x14ac:dyDescent="0.25">
      <c r="B561" s="33">
        <v>114451</v>
      </c>
      <c r="C561" s="33" t="s">
        <v>106</v>
      </c>
      <c r="D561" s="33" t="s">
        <v>115</v>
      </c>
      <c r="E561" s="33">
        <v>13398</v>
      </c>
    </row>
    <row r="562" spans="2:5" x14ac:dyDescent="0.25">
      <c r="B562" s="33">
        <v>114452</v>
      </c>
      <c r="C562" s="33" t="s">
        <v>109</v>
      </c>
      <c r="D562" s="33" t="s">
        <v>111</v>
      </c>
      <c r="E562" s="33">
        <v>46605</v>
      </c>
    </row>
    <row r="563" spans="2:5" x14ac:dyDescent="0.25">
      <c r="B563" s="33">
        <v>114453</v>
      </c>
      <c r="C563" s="33" t="s">
        <v>106</v>
      </c>
      <c r="D563" s="33" t="s">
        <v>113</v>
      </c>
      <c r="E563" s="33">
        <v>44067.9</v>
      </c>
    </row>
    <row r="564" spans="2:5" x14ac:dyDescent="0.25">
      <c r="B564" s="33">
        <v>114454</v>
      </c>
      <c r="C564" s="33" t="s">
        <v>106</v>
      </c>
      <c r="D564" s="33" t="s">
        <v>107</v>
      </c>
      <c r="E564" s="33">
        <v>90805.5</v>
      </c>
    </row>
    <row r="565" spans="2:5" x14ac:dyDescent="0.25">
      <c r="B565" s="33">
        <v>114455</v>
      </c>
      <c r="C565" s="33" t="s">
        <v>106</v>
      </c>
      <c r="D565" s="33" t="s">
        <v>107</v>
      </c>
      <c r="E565" s="33">
        <v>88284.3</v>
      </c>
    </row>
    <row r="566" spans="2:5" x14ac:dyDescent="0.25">
      <c r="B566" s="33">
        <v>114456</v>
      </c>
      <c r="C566" s="33" t="s">
        <v>106</v>
      </c>
      <c r="D566" s="33" t="s">
        <v>107</v>
      </c>
      <c r="E566" s="33">
        <v>35790.300000000003</v>
      </c>
    </row>
    <row r="567" spans="2:5" x14ac:dyDescent="0.25">
      <c r="B567" s="33">
        <v>114457</v>
      </c>
      <c r="C567" s="33" t="s">
        <v>109</v>
      </c>
      <c r="D567" s="33" t="s">
        <v>112</v>
      </c>
      <c r="E567" s="33">
        <v>68352</v>
      </c>
    </row>
    <row r="568" spans="2:5" x14ac:dyDescent="0.25">
      <c r="B568" s="33">
        <v>114458</v>
      </c>
      <c r="C568" s="33" t="s">
        <v>106</v>
      </c>
      <c r="D568" s="33" t="s">
        <v>115</v>
      </c>
      <c r="E568" s="33">
        <v>83250</v>
      </c>
    </row>
    <row r="569" spans="2:5" x14ac:dyDescent="0.25">
      <c r="B569" s="33">
        <v>114459</v>
      </c>
      <c r="C569" s="33" t="s">
        <v>106</v>
      </c>
      <c r="D569" s="33" t="s">
        <v>108</v>
      </c>
      <c r="E569" s="33">
        <v>13188</v>
      </c>
    </row>
    <row r="570" spans="2:5" x14ac:dyDescent="0.25">
      <c r="B570" s="33">
        <v>114460</v>
      </c>
      <c r="C570" s="33" t="s">
        <v>106</v>
      </c>
      <c r="D570" s="33" t="s">
        <v>107</v>
      </c>
      <c r="E570" s="33">
        <v>552</v>
      </c>
    </row>
    <row r="571" spans="2:5" x14ac:dyDescent="0.25">
      <c r="B571" s="33">
        <v>114461</v>
      </c>
      <c r="C571" s="33" t="s">
        <v>106</v>
      </c>
      <c r="D571" s="33" t="s">
        <v>115</v>
      </c>
      <c r="E571" s="33">
        <v>42330</v>
      </c>
    </row>
    <row r="572" spans="2:5" x14ac:dyDescent="0.25">
      <c r="B572" s="33">
        <v>114462</v>
      </c>
      <c r="C572" s="33" t="s">
        <v>109</v>
      </c>
      <c r="D572" s="33" t="s">
        <v>116</v>
      </c>
      <c r="E572" s="33">
        <v>4200</v>
      </c>
    </row>
    <row r="573" spans="2:5" x14ac:dyDescent="0.25">
      <c r="B573" s="33">
        <v>114463</v>
      </c>
      <c r="C573" s="33" t="s">
        <v>106</v>
      </c>
      <c r="D573" s="33" t="s">
        <v>115</v>
      </c>
      <c r="E573" s="33">
        <v>5610</v>
      </c>
    </row>
    <row r="574" spans="2:5" x14ac:dyDescent="0.25">
      <c r="B574" s="33">
        <v>114464</v>
      </c>
      <c r="C574" s="33" t="s">
        <v>106</v>
      </c>
      <c r="D574" s="33" t="s">
        <v>114</v>
      </c>
      <c r="E574" s="33">
        <v>25560</v>
      </c>
    </row>
    <row r="575" spans="2:5" x14ac:dyDescent="0.25">
      <c r="B575" s="33">
        <v>114465</v>
      </c>
      <c r="C575" s="33" t="s">
        <v>109</v>
      </c>
      <c r="D575" s="33" t="s">
        <v>110</v>
      </c>
      <c r="E575" s="33">
        <v>50784</v>
      </c>
    </row>
    <row r="576" spans="2:5" x14ac:dyDescent="0.25">
      <c r="B576" s="33">
        <v>114466</v>
      </c>
      <c r="C576" s="33" t="s">
        <v>106</v>
      </c>
      <c r="D576" s="33" t="s">
        <v>113</v>
      </c>
      <c r="E576" s="33">
        <v>18072</v>
      </c>
    </row>
    <row r="577" spans="2:5" x14ac:dyDescent="0.25">
      <c r="B577" s="33">
        <v>114467</v>
      </c>
      <c r="C577" s="33" t="s">
        <v>106</v>
      </c>
      <c r="D577" s="33" t="s">
        <v>108</v>
      </c>
      <c r="E577" s="33">
        <v>53653.5</v>
      </c>
    </row>
    <row r="578" spans="2:5" x14ac:dyDescent="0.25">
      <c r="B578" s="33">
        <v>114468</v>
      </c>
      <c r="C578" s="33" t="s">
        <v>106</v>
      </c>
      <c r="D578" s="33" t="s">
        <v>115</v>
      </c>
      <c r="E578" s="33">
        <v>1200</v>
      </c>
    </row>
    <row r="579" spans="2:5" x14ac:dyDescent="0.25">
      <c r="B579" s="33">
        <v>114469</v>
      </c>
      <c r="C579" s="33" t="s">
        <v>106</v>
      </c>
      <c r="D579" s="33" t="s">
        <v>107</v>
      </c>
      <c r="E579" s="33">
        <v>253393.5</v>
      </c>
    </row>
    <row r="580" spans="2:5" x14ac:dyDescent="0.25">
      <c r="B580" s="33">
        <v>114470</v>
      </c>
      <c r="C580" s="33" t="s">
        <v>106</v>
      </c>
      <c r="D580" s="33" t="s">
        <v>108</v>
      </c>
      <c r="E580" s="33">
        <v>328585.2</v>
      </c>
    </row>
    <row r="581" spans="2:5" x14ac:dyDescent="0.25">
      <c r="B581" s="33">
        <v>114471</v>
      </c>
      <c r="C581" s="33" t="s">
        <v>109</v>
      </c>
      <c r="D581" s="33" t="s">
        <v>116</v>
      </c>
      <c r="E581" s="33">
        <v>24990</v>
      </c>
    </row>
    <row r="582" spans="2:5" x14ac:dyDescent="0.25">
      <c r="B582" s="33">
        <v>114472</v>
      </c>
      <c r="C582" s="33" t="s">
        <v>106</v>
      </c>
      <c r="D582" s="33" t="s">
        <v>115</v>
      </c>
      <c r="E582" s="33">
        <v>14310</v>
      </c>
    </row>
    <row r="583" spans="2:5" x14ac:dyDescent="0.25">
      <c r="B583" s="33">
        <v>114473</v>
      </c>
      <c r="C583" s="33" t="s">
        <v>106</v>
      </c>
      <c r="D583" s="33" t="s">
        <v>108</v>
      </c>
      <c r="E583" s="33">
        <v>34200</v>
      </c>
    </row>
    <row r="584" spans="2:5" x14ac:dyDescent="0.25">
      <c r="B584" s="33">
        <v>114474</v>
      </c>
      <c r="C584" s="33" t="s">
        <v>106</v>
      </c>
      <c r="D584" s="33" t="s">
        <v>113</v>
      </c>
      <c r="E584" s="33">
        <v>20340</v>
      </c>
    </row>
    <row r="585" spans="2:5" x14ac:dyDescent="0.25">
      <c r="B585" s="33">
        <v>114475</v>
      </c>
      <c r="C585" s="33" t="s">
        <v>109</v>
      </c>
      <c r="D585" s="33" t="s">
        <v>112</v>
      </c>
      <c r="E585" s="33">
        <v>7137</v>
      </c>
    </row>
    <row r="586" spans="2:5" x14ac:dyDescent="0.25">
      <c r="B586" s="33">
        <v>114476</v>
      </c>
      <c r="C586" s="33" t="s">
        <v>109</v>
      </c>
      <c r="D586" s="33" t="s">
        <v>110</v>
      </c>
      <c r="E586" s="33">
        <v>84780</v>
      </c>
    </row>
    <row r="587" spans="2:5" x14ac:dyDescent="0.25">
      <c r="B587" s="33">
        <v>114477</v>
      </c>
      <c r="C587" s="33" t="s">
        <v>106</v>
      </c>
      <c r="D587" s="33" t="s">
        <v>114</v>
      </c>
      <c r="E587" s="33">
        <v>7524</v>
      </c>
    </row>
    <row r="588" spans="2:5" x14ac:dyDescent="0.25">
      <c r="B588" s="33">
        <v>114478</v>
      </c>
      <c r="C588" s="33" t="s">
        <v>106</v>
      </c>
      <c r="D588" s="33" t="s">
        <v>113</v>
      </c>
      <c r="E588" s="33">
        <v>30922.799999999999</v>
      </c>
    </row>
    <row r="589" spans="2:5" x14ac:dyDescent="0.25">
      <c r="B589" s="33">
        <v>114479</v>
      </c>
      <c r="C589" s="33" t="s">
        <v>109</v>
      </c>
      <c r="D589" s="33" t="s">
        <v>112</v>
      </c>
      <c r="E589" s="33">
        <v>21900</v>
      </c>
    </row>
    <row r="590" spans="2:5" x14ac:dyDescent="0.25">
      <c r="B590" s="33">
        <v>114480</v>
      </c>
      <c r="C590" s="33" t="s">
        <v>106</v>
      </c>
      <c r="D590" s="33" t="s">
        <v>113</v>
      </c>
      <c r="E590" s="33">
        <v>25290</v>
      </c>
    </row>
    <row r="591" spans="2:5" x14ac:dyDescent="0.25">
      <c r="B591" s="33">
        <v>114481</v>
      </c>
      <c r="C591" s="33" t="s">
        <v>109</v>
      </c>
      <c r="D591" s="33" t="s">
        <v>111</v>
      </c>
      <c r="E591" s="33">
        <v>27960</v>
      </c>
    </row>
    <row r="592" spans="2:5" x14ac:dyDescent="0.25">
      <c r="B592" s="33">
        <v>114482</v>
      </c>
      <c r="C592" s="33" t="s">
        <v>109</v>
      </c>
      <c r="D592" s="33" t="s">
        <v>111</v>
      </c>
      <c r="E592" s="33">
        <v>52920</v>
      </c>
    </row>
    <row r="593" spans="2:5" x14ac:dyDescent="0.25">
      <c r="B593" s="33">
        <v>114483</v>
      </c>
      <c r="C593" s="33" t="s">
        <v>106</v>
      </c>
      <c r="D593" s="33" t="s">
        <v>107</v>
      </c>
      <c r="E593" s="33">
        <v>59220</v>
      </c>
    </row>
    <row r="594" spans="2:5" x14ac:dyDescent="0.25">
      <c r="B594" s="33">
        <v>114484</v>
      </c>
      <c r="C594" s="33" t="s">
        <v>106</v>
      </c>
      <c r="D594" s="33" t="s">
        <v>108</v>
      </c>
      <c r="E594" s="33">
        <v>80532</v>
      </c>
    </row>
    <row r="595" spans="2:5" x14ac:dyDescent="0.25">
      <c r="B595" s="33">
        <v>114485</v>
      </c>
      <c r="C595" s="33" t="s">
        <v>106</v>
      </c>
      <c r="D595" s="33" t="s">
        <v>115</v>
      </c>
      <c r="E595" s="33">
        <v>14253.3</v>
      </c>
    </row>
    <row r="596" spans="2:5" x14ac:dyDescent="0.25">
      <c r="B596" s="33">
        <v>114486</v>
      </c>
      <c r="C596" s="33" t="s">
        <v>109</v>
      </c>
      <c r="D596" s="33" t="s">
        <v>112</v>
      </c>
      <c r="E596" s="33">
        <v>27207.9</v>
      </c>
    </row>
    <row r="597" spans="2:5" x14ac:dyDescent="0.25">
      <c r="B597" s="33">
        <v>114487</v>
      </c>
      <c r="C597" s="33" t="s">
        <v>106</v>
      </c>
      <c r="D597" s="33" t="s">
        <v>113</v>
      </c>
      <c r="E597" s="33">
        <v>42981.3</v>
      </c>
    </row>
    <row r="598" spans="2:5" x14ac:dyDescent="0.25">
      <c r="B598" s="33">
        <v>114488</v>
      </c>
      <c r="C598" s="33" t="s">
        <v>106</v>
      </c>
      <c r="D598" s="33" t="s">
        <v>113</v>
      </c>
      <c r="E598" s="33">
        <v>25374</v>
      </c>
    </row>
    <row r="599" spans="2:5" x14ac:dyDescent="0.25">
      <c r="B599" s="33">
        <v>114489</v>
      </c>
      <c r="C599" s="33" t="s">
        <v>109</v>
      </c>
      <c r="D599" s="33" t="s">
        <v>116</v>
      </c>
      <c r="E599" s="33">
        <v>141165</v>
      </c>
    </row>
    <row r="600" spans="2:5" x14ac:dyDescent="0.25">
      <c r="B600" s="33">
        <v>114490</v>
      </c>
      <c r="C600" s="33" t="s">
        <v>109</v>
      </c>
      <c r="D600" s="33" t="s">
        <v>111</v>
      </c>
      <c r="E600" s="33">
        <v>31935</v>
      </c>
    </row>
    <row r="601" spans="2:5" x14ac:dyDescent="0.25">
      <c r="B601" s="33">
        <v>114491</v>
      </c>
      <c r="C601" s="33" t="s">
        <v>106</v>
      </c>
      <c r="D601" s="33" t="s">
        <v>108</v>
      </c>
      <c r="E601" s="33">
        <v>58151.4</v>
      </c>
    </row>
    <row r="602" spans="2:5" x14ac:dyDescent="0.25">
      <c r="B602" s="33">
        <v>114492</v>
      </c>
      <c r="C602" s="33" t="s">
        <v>106</v>
      </c>
      <c r="D602" s="33" t="s">
        <v>108</v>
      </c>
      <c r="E602" s="33">
        <v>24826.5</v>
      </c>
    </row>
    <row r="603" spans="2:5" x14ac:dyDescent="0.25">
      <c r="B603" s="33">
        <v>114493</v>
      </c>
      <c r="C603" s="33" t="s">
        <v>106</v>
      </c>
      <c r="D603" s="33" t="s">
        <v>107</v>
      </c>
      <c r="E603" s="33">
        <v>6336</v>
      </c>
    </row>
    <row r="604" spans="2:5" x14ac:dyDescent="0.25">
      <c r="B604" s="33">
        <v>114494</v>
      </c>
      <c r="C604" s="33" t="s">
        <v>109</v>
      </c>
      <c r="D604" s="33" t="s">
        <v>110</v>
      </c>
      <c r="E604" s="33">
        <v>137430</v>
      </c>
    </row>
    <row r="605" spans="2:5" x14ac:dyDescent="0.25">
      <c r="B605" s="33">
        <v>114495</v>
      </c>
      <c r="C605" s="33" t="s">
        <v>106</v>
      </c>
      <c r="D605" s="33" t="s">
        <v>113</v>
      </c>
      <c r="E605" s="33">
        <v>29250</v>
      </c>
    </row>
    <row r="606" spans="2:5" x14ac:dyDescent="0.25">
      <c r="B606" s="33">
        <v>114496</v>
      </c>
      <c r="C606" s="33" t="s">
        <v>106</v>
      </c>
      <c r="D606" s="33" t="s">
        <v>107</v>
      </c>
      <c r="E606" s="33">
        <v>4770</v>
      </c>
    </row>
    <row r="607" spans="2:5" x14ac:dyDescent="0.25">
      <c r="B607" s="33">
        <v>114497</v>
      </c>
      <c r="C607" s="33" t="s">
        <v>106</v>
      </c>
      <c r="D607" s="33" t="s">
        <v>114</v>
      </c>
      <c r="E607" s="33">
        <v>22050</v>
      </c>
    </row>
    <row r="608" spans="2:5" x14ac:dyDescent="0.25">
      <c r="B608" s="33">
        <v>114498</v>
      </c>
      <c r="C608" s="33" t="s">
        <v>106</v>
      </c>
      <c r="D608" s="33" t="s">
        <v>114</v>
      </c>
      <c r="E608" s="33">
        <v>114381</v>
      </c>
    </row>
    <row r="609" spans="2:5" x14ac:dyDescent="0.25">
      <c r="B609" s="33">
        <v>114499</v>
      </c>
      <c r="C609" s="33" t="s">
        <v>106</v>
      </c>
      <c r="D609" s="33" t="s">
        <v>115</v>
      </c>
      <c r="E609" s="33">
        <v>33360</v>
      </c>
    </row>
    <row r="610" spans="2:5" x14ac:dyDescent="0.25">
      <c r="B610" s="33">
        <v>114500</v>
      </c>
      <c r="C610" s="33" t="s">
        <v>106</v>
      </c>
      <c r="D610" s="33" t="s">
        <v>107</v>
      </c>
      <c r="E610" s="33">
        <v>147957.6</v>
      </c>
    </row>
    <row r="611" spans="2:5" x14ac:dyDescent="0.25">
      <c r="B611" s="33">
        <v>114501</v>
      </c>
      <c r="C611" s="33" t="s">
        <v>109</v>
      </c>
      <c r="D611" s="33" t="s">
        <v>116</v>
      </c>
      <c r="E611" s="33">
        <v>27945</v>
      </c>
    </row>
    <row r="612" spans="2:5" x14ac:dyDescent="0.25">
      <c r="B612" s="33">
        <v>114502</v>
      </c>
      <c r="C612" s="33" t="s">
        <v>109</v>
      </c>
      <c r="D612" s="33" t="s">
        <v>111</v>
      </c>
      <c r="E612" s="33">
        <v>29034.6</v>
      </c>
    </row>
    <row r="613" spans="2:5" x14ac:dyDescent="0.25">
      <c r="B613" s="33">
        <v>114503</v>
      </c>
      <c r="C613" s="33" t="s">
        <v>106</v>
      </c>
      <c r="D613" s="33" t="s">
        <v>113</v>
      </c>
      <c r="E613" s="33">
        <v>18870</v>
      </c>
    </row>
    <row r="614" spans="2:5" x14ac:dyDescent="0.25">
      <c r="B614" s="33">
        <v>114504</v>
      </c>
      <c r="C614" s="33" t="s">
        <v>109</v>
      </c>
      <c r="D614" s="33" t="s">
        <v>110</v>
      </c>
      <c r="E614" s="33">
        <v>78090</v>
      </c>
    </row>
    <row r="615" spans="2:5" x14ac:dyDescent="0.25">
      <c r="B615" s="33">
        <v>114505</v>
      </c>
      <c r="C615" s="33" t="s">
        <v>106</v>
      </c>
      <c r="D615" s="33" t="s">
        <v>114</v>
      </c>
      <c r="E615" s="33">
        <v>89520</v>
      </c>
    </row>
    <row r="616" spans="2:5" x14ac:dyDescent="0.25">
      <c r="B616" s="33">
        <v>114506</v>
      </c>
      <c r="C616" s="33" t="s">
        <v>109</v>
      </c>
      <c r="D616" s="33" t="s">
        <v>111</v>
      </c>
      <c r="E616" s="33">
        <v>18750</v>
      </c>
    </row>
    <row r="617" spans="2:5" x14ac:dyDescent="0.25">
      <c r="B617" s="33">
        <v>114507</v>
      </c>
      <c r="C617" s="33" t="s">
        <v>106</v>
      </c>
      <c r="D617" s="33" t="s">
        <v>108</v>
      </c>
      <c r="E617" s="33">
        <v>88995</v>
      </c>
    </row>
    <row r="618" spans="2:5" x14ac:dyDescent="0.25">
      <c r="B618" s="33">
        <v>114508</v>
      </c>
      <c r="C618" s="33" t="s">
        <v>106</v>
      </c>
      <c r="D618" s="33" t="s">
        <v>108</v>
      </c>
      <c r="E618" s="33">
        <v>66836.7</v>
      </c>
    </row>
    <row r="619" spans="2:5" x14ac:dyDescent="0.25">
      <c r="B619" s="33">
        <v>114509</v>
      </c>
      <c r="C619" s="33" t="s">
        <v>106</v>
      </c>
      <c r="D619" s="33" t="s">
        <v>108</v>
      </c>
      <c r="E619" s="33">
        <v>19800</v>
      </c>
    </row>
    <row r="620" spans="2:5" x14ac:dyDescent="0.25">
      <c r="B620" s="33">
        <v>114510</v>
      </c>
      <c r="C620" s="33" t="s">
        <v>106</v>
      </c>
      <c r="D620" s="33" t="s">
        <v>114</v>
      </c>
      <c r="E620" s="33">
        <v>61446.6</v>
      </c>
    </row>
    <row r="621" spans="2:5" x14ac:dyDescent="0.25">
      <c r="B621" s="33">
        <v>114511</v>
      </c>
      <c r="C621" s="33" t="s">
        <v>106</v>
      </c>
      <c r="D621" s="33" t="s">
        <v>115</v>
      </c>
      <c r="E621" s="33">
        <v>19470</v>
      </c>
    </row>
    <row r="622" spans="2:5" x14ac:dyDescent="0.25">
      <c r="B622" s="33">
        <v>114512</v>
      </c>
      <c r="C622" s="33" t="s">
        <v>106</v>
      </c>
      <c r="D622" s="33" t="s">
        <v>113</v>
      </c>
      <c r="E622" s="33">
        <v>32360.7</v>
      </c>
    </row>
    <row r="623" spans="2:5" x14ac:dyDescent="0.25">
      <c r="B623" s="33">
        <v>114513</v>
      </c>
      <c r="C623" s="33" t="s">
        <v>106</v>
      </c>
      <c r="D623" s="33" t="s">
        <v>108</v>
      </c>
      <c r="E623" s="33">
        <v>15570</v>
      </c>
    </row>
    <row r="624" spans="2:5" x14ac:dyDescent="0.25">
      <c r="B624" s="33">
        <v>114514</v>
      </c>
      <c r="C624" s="33" t="s">
        <v>106</v>
      </c>
      <c r="D624" s="33" t="s">
        <v>107</v>
      </c>
      <c r="E624" s="33">
        <v>105702</v>
      </c>
    </row>
    <row r="625" spans="2:5" x14ac:dyDescent="0.25">
      <c r="B625" s="33">
        <v>114515</v>
      </c>
      <c r="C625" s="33" t="s">
        <v>106</v>
      </c>
      <c r="D625" s="33" t="s">
        <v>114</v>
      </c>
      <c r="E625" s="33">
        <v>17430</v>
      </c>
    </row>
    <row r="626" spans="2:5" x14ac:dyDescent="0.25">
      <c r="B626" s="33">
        <v>114516</v>
      </c>
      <c r="C626" s="33" t="s">
        <v>106</v>
      </c>
      <c r="D626" s="33" t="s">
        <v>107</v>
      </c>
      <c r="E626" s="33">
        <v>13234.5</v>
      </c>
    </row>
    <row r="627" spans="2:5" x14ac:dyDescent="0.25">
      <c r="B627" s="33">
        <v>114517</v>
      </c>
      <c r="C627" s="33" t="s">
        <v>106</v>
      </c>
      <c r="D627" s="33" t="s">
        <v>107</v>
      </c>
      <c r="E627" s="33">
        <v>8460</v>
      </c>
    </row>
    <row r="628" spans="2:5" x14ac:dyDescent="0.25">
      <c r="B628" s="33">
        <v>114518</v>
      </c>
      <c r="C628" s="33" t="s">
        <v>106</v>
      </c>
      <c r="D628" s="33" t="s">
        <v>115</v>
      </c>
      <c r="E628" s="33">
        <v>491625</v>
      </c>
    </row>
    <row r="629" spans="2:5" x14ac:dyDescent="0.25">
      <c r="B629" s="33">
        <v>114519</v>
      </c>
      <c r="C629" s="33" t="s">
        <v>109</v>
      </c>
      <c r="D629" s="33" t="s">
        <v>110</v>
      </c>
      <c r="E629" s="33">
        <v>32886</v>
      </c>
    </row>
    <row r="630" spans="2:5" x14ac:dyDescent="0.25">
      <c r="B630" s="33">
        <v>114520</v>
      </c>
      <c r="C630" s="33" t="s">
        <v>109</v>
      </c>
      <c r="D630" s="33" t="s">
        <v>112</v>
      </c>
      <c r="E630" s="33">
        <v>2952</v>
      </c>
    </row>
    <row r="631" spans="2:5" x14ac:dyDescent="0.25">
      <c r="B631" s="33">
        <v>114521</v>
      </c>
      <c r="C631" s="33" t="s">
        <v>109</v>
      </c>
      <c r="D631" s="33" t="s">
        <v>116</v>
      </c>
      <c r="E631" s="33">
        <v>57618</v>
      </c>
    </row>
    <row r="632" spans="2:5" x14ac:dyDescent="0.25">
      <c r="B632" s="33">
        <v>114522</v>
      </c>
      <c r="C632" s="33" t="s">
        <v>109</v>
      </c>
      <c r="D632" s="33" t="s">
        <v>110</v>
      </c>
      <c r="E632" s="33">
        <v>48900</v>
      </c>
    </row>
    <row r="633" spans="2:5" x14ac:dyDescent="0.25">
      <c r="B633" s="33">
        <v>114523</v>
      </c>
      <c r="C633" s="33" t="s">
        <v>109</v>
      </c>
      <c r="D633" s="33" t="s">
        <v>110</v>
      </c>
      <c r="E633" s="33">
        <v>4800</v>
      </c>
    </row>
    <row r="634" spans="2:5" x14ac:dyDescent="0.25">
      <c r="B634" s="33">
        <v>114524</v>
      </c>
      <c r="C634" s="33" t="s">
        <v>109</v>
      </c>
      <c r="D634" s="33" t="s">
        <v>111</v>
      </c>
      <c r="E634" s="33">
        <v>59376.9</v>
      </c>
    </row>
    <row r="635" spans="2:5" x14ac:dyDescent="0.25">
      <c r="B635" s="33">
        <v>114525</v>
      </c>
      <c r="C635" s="33" t="s">
        <v>109</v>
      </c>
      <c r="D635" s="33" t="s">
        <v>110</v>
      </c>
      <c r="E635" s="33">
        <v>61753.8</v>
      </c>
    </row>
    <row r="636" spans="2:5" x14ac:dyDescent="0.25">
      <c r="B636" s="33">
        <v>114526</v>
      </c>
      <c r="C636" s="33" t="s">
        <v>106</v>
      </c>
      <c r="D636" s="33" t="s">
        <v>107</v>
      </c>
      <c r="E636" s="33">
        <v>10104</v>
      </c>
    </row>
    <row r="637" spans="2:5" x14ac:dyDescent="0.25">
      <c r="B637" s="33">
        <v>114527</v>
      </c>
      <c r="C637" s="33" t="s">
        <v>109</v>
      </c>
      <c r="D637" s="33" t="s">
        <v>110</v>
      </c>
      <c r="E637" s="33">
        <v>9300</v>
      </c>
    </row>
    <row r="638" spans="2:5" x14ac:dyDescent="0.25">
      <c r="B638" s="33">
        <v>114528</v>
      </c>
      <c r="C638" s="33" t="s">
        <v>106</v>
      </c>
      <c r="D638" s="33" t="s">
        <v>107</v>
      </c>
      <c r="E638" s="33">
        <v>21286.5</v>
      </c>
    </row>
    <row r="639" spans="2:5" x14ac:dyDescent="0.25">
      <c r="B639" s="33">
        <v>114529</v>
      </c>
      <c r="C639" s="33" t="s">
        <v>109</v>
      </c>
      <c r="D639" s="33" t="s">
        <v>116</v>
      </c>
      <c r="E639" s="33">
        <v>27510</v>
      </c>
    </row>
    <row r="640" spans="2:5" x14ac:dyDescent="0.25">
      <c r="B640" s="33">
        <v>114530</v>
      </c>
      <c r="C640" s="33" t="s">
        <v>106</v>
      </c>
      <c r="D640" s="33" t="s">
        <v>113</v>
      </c>
      <c r="E640" s="33">
        <v>58653.9</v>
      </c>
    </row>
    <row r="641" spans="2:5" x14ac:dyDescent="0.25">
      <c r="B641" s="33">
        <v>114531</v>
      </c>
      <c r="C641" s="33" t="s">
        <v>106</v>
      </c>
      <c r="D641" s="33" t="s">
        <v>107</v>
      </c>
      <c r="E641" s="33">
        <v>46170</v>
      </c>
    </row>
    <row r="642" spans="2:5" x14ac:dyDescent="0.25">
      <c r="B642" s="33">
        <v>114532</v>
      </c>
      <c r="C642" s="33" t="s">
        <v>106</v>
      </c>
      <c r="D642" s="33" t="s">
        <v>108</v>
      </c>
      <c r="E642" s="33">
        <v>18339</v>
      </c>
    </row>
    <row r="643" spans="2:5" x14ac:dyDescent="0.25">
      <c r="B643" s="33">
        <v>114533</v>
      </c>
      <c r="C643" s="33" t="s">
        <v>109</v>
      </c>
      <c r="D643" s="33" t="s">
        <v>116</v>
      </c>
      <c r="E643" s="33">
        <v>45000</v>
      </c>
    </row>
    <row r="644" spans="2:5" x14ac:dyDescent="0.25">
      <c r="B644" s="33">
        <v>114534</v>
      </c>
      <c r="C644" s="33" t="s">
        <v>106</v>
      </c>
      <c r="D644" s="33" t="s">
        <v>107</v>
      </c>
      <c r="E644" s="33">
        <v>4500</v>
      </c>
    </row>
    <row r="645" spans="2:5" x14ac:dyDescent="0.25">
      <c r="B645" s="33">
        <v>114535</v>
      </c>
      <c r="C645" s="33" t="s">
        <v>106</v>
      </c>
      <c r="D645" s="33" t="s">
        <v>107</v>
      </c>
      <c r="E645" s="33">
        <v>26779.200000000001</v>
      </c>
    </row>
    <row r="646" spans="2:5" x14ac:dyDescent="0.25">
      <c r="B646" s="33">
        <v>114536</v>
      </c>
      <c r="C646" s="33" t="s">
        <v>106</v>
      </c>
      <c r="D646" s="33" t="s">
        <v>114</v>
      </c>
      <c r="E646" s="33">
        <v>1080</v>
      </c>
    </row>
    <row r="647" spans="2:5" x14ac:dyDescent="0.25">
      <c r="B647" s="33">
        <v>114537</v>
      </c>
      <c r="C647" s="33" t="s">
        <v>106</v>
      </c>
      <c r="D647" s="33" t="s">
        <v>107</v>
      </c>
      <c r="E647" s="33">
        <v>41342.1</v>
      </c>
    </row>
    <row r="648" spans="2:5" x14ac:dyDescent="0.25">
      <c r="B648" s="33">
        <v>114538</v>
      </c>
      <c r="C648" s="33" t="s">
        <v>109</v>
      </c>
      <c r="D648" s="33" t="s">
        <v>112</v>
      </c>
      <c r="E648" s="33">
        <v>36270</v>
      </c>
    </row>
    <row r="649" spans="2:5" x14ac:dyDescent="0.25">
      <c r="B649" s="33">
        <v>114539</v>
      </c>
      <c r="C649" s="33" t="s">
        <v>106</v>
      </c>
      <c r="D649" s="33" t="s">
        <v>113</v>
      </c>
      <c r="E649" s="33">
        <v>93825</v>
      </c>
    </row>
    <row r="650" spans="2:5" x14ac:dyDescent="0.25">
      <c r="B650" s="33">
        <v>114540</v>
      </c>
      <c r="C650" s="33" t="s">
        <v>106</v>
      </c>
      <c r="D650" s="33" t="s">
        <v>114</v>
      </c>
      <c r="E650" s="33">
        <v>2100</v>
      </c>
    </row>
    <row r="651" spans="2:5" x14ac:dyDescent="0.25">
      <c r="B651" s="33">
        <v>114541</v>
      </c>
      <c r="C651" s="33" t="s">
        <v>106</v>
      </c>
      <c r="D651" s="33" t="s">
        <v>113</v>
      </c>
      <c r="E651" s="33">
        <v>18150</v>
      </c>
    </row>
    <row r="652" spans="2:5" x14ac:dyDescent="0.25">
      <c r="B652" s="33">
        <v>114542</v>
      </c>
      <c r="C652" s="33" t="s">
        <v>109</v>
      </c>
      <c r="D652" s="33" t="s">
        <v>111</v>
      </c>
      <c r="E652" s="33">
        <v>341400</v>
      </c>
    </row>
    <row r="653" spans="2:5" x14ac:dyDescent="0.25">
      <c r="B653" s="33">
        <v>114543</v>
      </c>
      <c r="C653" s="33" t="s">
        <v>109</v>
      </c>
      <c r="D653" s="33" t="s">
        <v>116</v>
      </c>
      <c r="E653" s="33">
        <v>25803</v>
      </c>
    </row>
    <row r="654" spans="2:5" x14ac:dyDescent="0.25">
      <c r="B654" s="33">
        <v>114544</v>
      </c>
      <c r="C654" s="33" t="s">
        <v>109</v>
      </c>
      <c r="D654" s="33" t="s">
        <v>116</v>
      </c>
      <c r="E654" s="33">
        <v>11067.9</v>
      </c>
    </row>
    <row r="655" spans="2:5" x14ac:dyDescent="0.25">
      <c r="B655" s="33">
        <v>114545</v>
      </c>
      <c r="C655" s="33" t="s">
        <v>106</v>
      </c>
      <c r="D655" s="33" t="s">
        <v>107</v>
      </c>
      <c r="E655" s="33">
        <v>62700</v>
      </c>
    </row>
    <row r="656" spans="2:5" x14ac:dyDescent="0.25">
      <c r="B656" s="33">
        <v>114546</v>
      </c>
      <c r="C656" s="33" t="s">
        <v>109</v>
      </c>
      <c r="D656" s="33" t="s">
        <v>111</v>
      </c>
      <c r="E656" s="33">
        <v>165063.29999999999</v>
      </c>
    </row>
    <row r="657" spans="2:5" x14ac:dyDescent="0.25">
      <c r="B657" s="33">
        <v>114547</v>
      </c>
      <c r="C657" s="33" t="s">
        <v>106</v>
      </c>
      <c r="D657" s="33" t="s">
        <v>113</v>
      </c>
      <c r="E657" s="33">
        <v>82593</v>
      </c>
    </row>
    <row r="658" spans="2:5" x14ac:dyDescent="0.25">
      <c r="B658" s="33">
        <v>114548</v>
      </c>
      <c r="C658" s="33" t="s">
        <v>106</v>
      </c>
      <c r="D658" s="33" t="s">
        <v>108</v>
      </c>
      <c r="E658" s="33">
        <v>191382</v>
      </c>
    </row>
    <row r="659" spans="2:5" x14ac:dyDescent="0.25">
      <c r="B659" s="33">
        <v>114549</v>
      </c>
      <c r="C659" s="33" t="s">
        <v>109</v>
      </c>
      <c r="D659" s="33" t="s">
        <v>116</v>
      </c>
      <c r="E659" s="33">
        <v>22515</v>
      </c>
    </row>
    <row r="660" spans="2:5" x14ac:dyDescent="0.25">
      <c r="B660" s="33">
        <v>114550</v>
      </c>
      <c r="C660" s="33" t="s">
        <v>106</v>
      </c>
      <c r="D660" s="33" t="s">
        <v>108</v>
      </c>
      <c r="E660" s="33">
        <v>325057.2</v>
      </c>
    </row>
    <row r="661" spans="2:5" x14ac:dyDescent="0.25">
      <c r="B661" s="33">
        <v>114551</v>
      </c>
      <c r="C661" s="33" t="s">
        <v>106</v>
      </c>
      <c r="D661" s="33" t="s">
        <v>107</v>
      </c>
      <c r="E661" s="33">
        <v>900</v>
      </c>
    </row>
    <row r="662" spans="2:5" x14ac:dyDescent="0.25">
      <c r="B662" s="33">
        <v>114552</v>
      </c>
      <c r="C662" s="33" t="s">
        <v>109</v>
      </c>
      <c r="D662" s="33" t="s">
        <v>110</v>
      </c>
      <c r="E662" s="33">
        <v>3672</v>
      </c>
    </row>
    <row r="663" spans="2:5" x14ac:dyDescent="0.25">
      <c r="B663" s="33">
        <v>114553</v>
      </c>
      <c r="C663" s="33" t="s">
        <v>106</v>
      </c>
      <c r="D663" s="33" t="s">
        <v>113</v>
      </c>
      <c r="E663" s="33">
        <v>1012.5</v>
      </c>
    </row>
    <row r="664" spans="2:5" x14ac:dyDescent="0.25">
      <c r="B664" s="33">
        <v>114554</v>
      </c>
      <c r="C664" s="33" t="s">
        <v>106</v>
      </c>
      <c r="D664" s="33" t="s">
        <v>107</v>
      </c>
      <c r="E664" s="33">
        <v>28035</v>
      </c>
    </row>
    <row r="665" spans="2:5" x14ac:dyDescent="0.25">
      <c r="B665" s="33">
        <v>114555</v>
      </c>
      <c r="C665" s="33" t="s">
        <v>106</v>
      </c>
      <c r="D665" s="33" t="s">
        <v>113</v>
      </c>
      <c r="E665" s="33">
        <v>25902.9</v>
      </c>
    </row>
    <row r="666" spans="2:5" x14ac:dyDescent="0.25">
      <c r="B666" s="33">
        <v>114556</v>
      </c>
      <c r="C666" s="33" t="s">
        <v>106</v>
      </c>
      <c r="D666" s="33" t="s">
        <v>108</v>
      </c>
      <c r="E666" s="33">
        <v>27961.5</v>
      </c>
    </row>
    <row r="667" spans="2:5" x14ac:dyDescent="0.25">
      <c r="B667" s="33">
        <v>114557</v>
      </c>
      <c r="C667" s="33" t="s">
        <v>106</v>
      </c>
      <c r="D667" s="33" t="s">
        <v>108</v>
      </c>
      <c r="E667" s="33">
        <v>57727.5</v>
      </c>
    </row>
    <row r="668" spans="2:5" x14ac:dyDescent="0.25">
      <c r="B668" s="33">
        <v>114558</v>
      </c>
      <c r="C668" s="33" t="s">
        <v>109</v>
      </c>
      <c r="D668" s="33" t="s">
        <v>111</v>
      </c>
      <c r="E668" s="33">
        <v>10260</v>
      </c>
    </row>
    <row r="669" spans="2:5" x14ac:dyDescent="0.25">
      <c r="B669" s="33">
        <v>114559</v>
      </c>
      <c r="C669" s="33" t="s">
        <v>106</v>
      </c>
      <c r="D669" s="33" t="s">
        <v>107</v>
      </c>
      <c r="E669" s="33">
        <v>12825</v>
      </c>
    </row>
    <row r="670" spans="2:5" x14ac:dyDescent="0.25">
      <c r="B670" s="33">
        <v>114560</v>
      </c>
      <c r="C670" s="33" t="s">
        <v>109</v>
      </c>
      <c r="D670" s="33" t="s">
        <v>112</v>
      </c>
      <c r="E670" s="33">
        <v>3255</v>
      </c>
    </row>
    <row r="671" spans="2:5" x14ac:dyDescent="0.25">
      <c r="B671" s="33">
        <v>114561</v>
      </c>
      <c r="C671" s="33" t="s">
        <v>106</v>
      </c>
      <c r="D671" s="33" t="s">
        <v>107</v>
      </c>
      <c r="E671" s="33">
        <v>19893</v>
      </c>
    </row>
    <row r="672" spans="2:5" x14ac:dyDescent="0.25">
      <c r="B672" s="33">
        <v>114562</v>
      </c>
      <c r="C672" s="33" t="s">
        <v>106</v>
      </c>
      <c r="D672" s="33" t="s">
        <v>113</v>
      </c>
      <c r="E672" s="33">
        <v>20100</v>
      </c>
    </row>
    <row r="673" spans="2:5" x14ac:dyDescent="0.25">
      <c r="B673" s="33">
        <v>114563</v>
      </c>
      <c r="C673" s="33" t="s">
        <v>106</v>
      </c>
      <c r="D673" s="33" t="s">
        <v>113</v>
      </c>
      <c r="E673" s="33">
        <v>13587</v>
      </c>
    </row>
    <row r="674" spans="2:5" x14ac:dyDescent="0.25">
      <c r="B674" s="33">
        <v>114564</v>
      </c>
      <c r="C674" s="33" t="s">
        <v>106</v>
      </c>
      <c r="D674" s="33" t="s">
        <v>108</v>
      </c>
      <c r="E674" s="33">
        <v>25740</v>
      </c>
    </row>
    <row r="675" spans="2:5" x14ac:dyDescent="0.25">
      <c r="B675" s="33">
        <v>114565</v>
      </c>
      <c r="C675" s="33" t="s">
        <v>106</v>
      </c>
      <c r="D675" s="33" t="s">
        <v>115</v>
      </c>
      <c r="E675" s="33">
        <v>186016.5</v>
      </c>
    </row>
    <row r="676" spans="2:5" x14ac:dyDescent="0.25">
      <c r="B676" s="33">
        <v>114566</v>
      </c>
      <c r="C676" s="33" t="s">
        <v>106</v>
      </c>
      <c r="D676" s="33" t="s">
        <v>107</v>
      </c>
      <c r="E676" s="33">
        <v>23062.5</v>
      </c>
    </row>
    <row r="677" spans="2:5" x14ac:dyDescent="0.25">
      <c r="B677" s="33">
        <v>114567</v>
      </c>
      <c r="C677" s="33" t="s">
        <v>109</v>
      </c>
      <c r="D677" s="33" t="s">
        <v>112</v>
      </c>
      <c r="E677" s="33">
        <v>16125</v>
      </c>
    </row>
    <row r="678" spans="2:5" x14ac:dyDescent="0.25">
      <c r="B678" s="33">
        <v>114568</v>
      </c>
      <c r="C678" s="33" t="s">
        <v>106</v>
      </c>
      <c r="D678" s="33" t="s">
        <v>115</v>
      </c>
      <c r="E678" s="33">
        <v>16185</v>
      </c>
    </row>
    <row r="679" spans="2:5" x14ac:dyDescent="0.25">
      <c r="B679" s="33">
        <v>114569</v>
      </c>
      <c r="C679" s="33" t="s">
        <v>106</v>
      </c>
      <c r="D679" s="33" t="s">
        <v>113</v>
      </c>
      <c r="E679" s="33">
        <v>20601</v>
      </c>
    </row>
    <row r="680" spans="2:5" x14ac:dyDescent="0.25">
      <c r="B680" s="33">
        <v>114570</v>
      </c>
      <c r="C680" s="33" t="s">
        <v>106</v>
      </c>
      <c r="D680" s="33" t="s">
        <v>107</v>
      </c>
      <c r="E680" s="33">
        <v>10976.7</v>
      </c>
    </row>
    <row r="681" spans="2:5" x14ac:dyDescent="0.25">
      <c r="B681" s="33">
        <v>114571</v>
      </c>
      <c r="C681" s="33" t="s">
        <v>106</v>
      </c>
      <c r="D681" s="33" t="s">
        <v>108</v>
      </c>
      <c r="E681" s="33">
        <v>43425</v>
      </c>
    </row>
    <row r="682" spans="2:5" x14ac:dyDescent="0.25">
      <c r="B682" s="33">
        <v>114572</v>
      </c>
      <c r="C682" s="33" t="s">
        <v>106</v>
      </c>
      <c r="D682" s="33" t="s">
        <v>115</v>
      </c>
      <c r="E682" s="33">
        <v>33684</v>
      </c>
    </row>
    <row r="683" spans="2:5" x14ac:dyDescent="0.25">
      <c r="B683" s="33">
        <v>114573</v>
      </c>
      <c r="C683" s="33" t="s">
        <v>106</v>
      </c>
      <c r="D683" s="33" t="s">
        <v>107</v>
      </c>
      <c r="E683" s="33">
        <v>11700</v>
      </c>
    </row>
    <row r="684" spans="2:5" x14ac:dyDescent="0.25">
      <c r="B684" s="33">
        <v>114574</v>
      </c>
      <c r="C684" s="33" t="s">
        <v>106</v>
      </c>
      <c r="D684" s="33" t="s">
        <v>113</v>
      </c>
      <c r="E684" s="33">
        <v>58080</v>
      </c>
    </row>
    <row r="685" spans="2:5" x14ac:dyDescent="0.25">
      <c r="B685" s="33">
        <v>114575</v>
      </c>
      <c r="C685" s="33" t="s">
        <v>109</v>
      </c>
      <c r="D685" s="33" t="s">
        <v>110</v>
      </c>
      <c r="E685" s="33">
        <v>22275</v>
      </c>
    </row>
    <row r="686" spans="2:5" x14ac:dyDescent="0.25">
      <c r="B686" s="33">
        <v>114576</v>
      </c>
      <c r="C686" s="33" t="s">
        <v>109</v>
      </c>
      <c r="D686" s="33" t="s">
        <v>116</v>
      </c>
      <c r="E686" s="33">
        <v>22464</v>
      </c>
    </row>
    <row r="687" spans="2:5" x14ac:dyDescent="0.25">
      <c r="B687" s="33">
        <v>114577</v>
      </c>
      <c r="C687" s="33" t="s">
        <v>106</v>
      </c>
      <c r="D687" s="33" t="s">
        <v>108</v>
      </c>
      <c r="E687" s="33">
        <v>55071</v>
      </c>
    </row>
    <row r="688" spans="2:5" x14ac:dyDescent="0.25">
      <c r="B688" s="33">
        <v>114578</v>
      </c>
      <c r="C688" s="33" t="s">
        <v>106</v>
      </c>
      <c r="D688" s="33" t="s">
        <v>108</v>
      </c>
      <c r="E688" s="33">
        <v>14254.5</v>
      </c>
    </row>
    <row r="689" spans="2:5" x14ac:dyDescent="0.25">
      <c r="B689" s="33">
        <v>114579</v>
      </c>
      <c r="C689" s="33" t="s">
        <v>106</v>
      </c>
      <c r="D689" s="33" t="s">
        <v>107</v>
      </c>
      <c r="E689" s="33">
        <v>15432</v>
      </c>
    </row>
    <row r="690" spans="2:5" x14ac:dyDescent="0.25">
      <c r="B690" s="33">
        <v>114580</v>
      </c>
      <c r="C690" s="33" t="s">
        <v>106</v>
      </c>
      <c r="D690" s="33" t="s">
        <v>107</v>
      </c>
      <c r="E690" s="33">
        <v>24000</v>
      </c>
    </row>
    <row r="691" spans="2:5" x14ac:dyDescent="0.25">
      <c r="B691" s="33">
        <v>114581</v>
      </c>
      <c r="C691" s="33" t="s">
        <v>106</v>
      </c>
      <c r="D691" s="33" t="s">
        <v>113</v>
      </c>
      <c r="E691" s="33">
        <v>4125</v>
      </c>
    </row>
    <row r="692" spans="2:5" x14ac:dyDescent="0.25">
      <c r="B692" s="33">
        <v>114582</v>
      </c>
      <c r="C692" s="33" t="s">
        <v>109</v>
      </c>
      <c r="D692" s="33" t="s">
        <v>112</v>
      </c>
      <c r="E692" s="33">
        <v>35242.5</v>
      </c>
    </row>
    <row r="693" spans="2:5" x14ac:dyDescent="0.25">
      <c r="B693" s="33">
        <v>114583</v>
      </c>
      <c r="C693" s="33" t="s">
        <v>106</v>
      </c>
      <c r="D693" s="33" t="s">
        <v>107</v>
      </c>
      <c r="E693" s="33">
        <v>67665</v>
      </c>
    </row>
    <row r="694" spans="2:5" x14ac:dyDescent="0.25">
      <c r="B694" s="33">
        <v>114584</v>
      </c>
      <c r="C694" s="33" t="s">
        <v>106</v>
      </c>
      <c r="D694" s="33" t="s">
        <v>107</v>
      </c>
      <c r="E694" s="33">
        <v>23976</v>
      </c>
    </row>
    <row r="695" spans="2:5" x14ac:dyDescent="0.25">
      <c r="B695" s="33">
        <v>114585</v>
      </c>
      <c r="C695" s="33" t="s">
        <v>106</v>
      </c>
      <c r="D695" s="33" t="s">
        <v>114</v>
      </c>
      <c r="E695" s="33">
        <v>53658.9</v>
      </c>
    </row>
    <row r="696" spans="2:5" x14ac:dyDescent="0.25">
      <c r="B696" s="33">
        <v>114586</v>
      </c>
      <c r="C696" s="33" t="s">
        <v>109</v>
      </c>
      <c r="D696" s="33" t="s">
        <v>112</v>
      </c>
      <c r="E696" s="33">
        <v>27618</v>
      </c>
    </row>
    <row r="697" spans="2:5" x14ac:dyDescent="0.25">
      <c r="B697" s="33">
        <v>114587</v>
      </c>
      <c r="C697" s="33" t="s">
        <v>106</v>
      </c>
      <c r="D697" s="33" t="s">
        <v>108</v>
      </c>
      <c r="E697" s="33">
        <v>15000</v>
      </c>
    </row>
    <row r="698" spans="2:5" x14ac:dyDescent="0.25">
      <c r="B698" s="33">
        <v>114588</v>
      </c>
      <c r="C698" s="33" t="s">
        <v>106</v>
      </c>
      <c r="D698" s="33" t="s">
        <v>107</v>
      </c>
      <c r="E698" s="33">
        <v>18585</v>
      </c>
    </row>
    <row r="699" spans="2:5" x14ac:dyDescent="0.25">
      <c r="B699" s="33">
        <v>114589</v>
      </c>
      <c r="C699" s="33" t="s">
        <v>106</v>
      </c>
      <c r="D699" s="33" t="s">
        <v>108</v>
      </c>
      <c r="E699" s="33">
        <v>13680</v>
      </c>
    </row>
    <row r="700" spans="2:5" x14ac:dyDescent="0.25">
      <c r="B700" s="33">
        <v>114590</v>
      </c>
      <c r="C700" s="33" t="s">
        <v>109</v>
      </c>
      <c r="D700" s="33" t="s">
        <v>116</v>
      </c>
      <c r="E700" s="33">
        <v>19344</v>
      </c>
    </row>
    <row r="701" spans="2:5" x14ac:dyDescent="0.25">
      <c r="B701" s="33">
        <v>114591</v>
      </c>
      <c r="C701" s="33" t="s">
        <v>106</v>
      </c>
      <c r="D701" s="33" t="s">
        <v>108</v>
      </c>
      <c r="E701" s="33">
        <v>81956.100000000006</v>
      </c>
    </row>
    <row r="702" spans="2:5" x14ac:dyDescent="0.25">
      <c r="B702" s="33">
        <v>114592</v>
      </c>
      <c r="C702" s="33" t="s">
        <v>106</v>
      </c>
      <c r="D702" s="33" t="s">
        <v>115</v>
      </c>
      <c r="E702" s="33">
        <v>19125</v>
      </c>
    </row>
    <row r="703" spans="2:5" x14ac:dyDescent="0.25">
      <c r="B703" s="33">
        <v>114593</v>
      </c>
      <c r="C703" s="33" t="s">
        <v>106</v>
      </c>
      <c r="D703" s="33" t="s">
        <v>114</v>
      </c>
      <c r="E703" s="33">
        <v>10800</v>
      </c>
    </row>
    <row r="704" spans="2:5" x14ac:dyDescent="0.25">
      <c r="B704" s="33">
        <v>114594</v>
      </c>
      <c r="C704" s="33" t="s">
        <v>109</v>
      </c>
      <c r="D704" s="33" t="s">
        <v>116</v>
      </c>
      <c r="E704" s="33">
        <v>120352.5</v>
      </c>
    </row>
    <row r="705" spans="2:5" x14ac:dyDescent="0.25">
      <c r="B705" s="33">
        <v>114595</v>
      </c>
      <c r="C705" s="33" t="s">
        <v>109</v>
      </c>
      <c r="D705" s="33" t="s">
        <v>111</v>
      </c>
      <c r="E705" s="33">
        <v>16800</v>
      </c>
    </row>
    <row r="706" spans="2:5" x14ac:dyDescent="0.25">
      <c r="B706" s="33">
        <v>114596</v>
      </c>
      <c r="C706" s="33" t="s">
        <v>106</v>
      </c>
      <c r="D706" s="33" t="s">
        <v>107</v>
      </c>
      <c r="E706" s="33">
        <v>21330</v>
      </c>
    </row>
    <row r="707" spans="2:5" x14ac:dyDescent="0.25">
      <c r="B707" s="33">
        <v>114597</v>
      </c>
      <c r="C707" s="33" t="s">
        <v>109</v>
      </c>
      <c r="D707" s="33" t="s">
        <v>112</v>
      </c>
      <c r="E707" s="33">
        <v>30759.9</v>
      </c>
    </row>
    <row r="708" spans="2:5" x14ac:dyDescent="0.25">
      <c r="B708" s="33">
        <v>114598</v>
      </c>
      <c r="C708" s="33" t="s">
        <v>106</v>
      </c>
      <c r="D708" s="33" t="s">
        <v>107</v>
      </c>
      <c r="E708" s="33">
        <v>7350</v>
      </c>
    </row>
    <row r="709" spans="2:5" x14ac:dyDescent="0.25">
      <c r="B709" s="33">
        <v>114599</v>
      </c>
      <c r="C709" s="33" t="s">
        <v>106</v>
      </c>
      <c r="D709" s="33" t="s">
        <v>113</v>
      </c>
      <c r="E709" s="33">
        <v>42225</v>
      </c>
    </row>
    <row r="710" spans="2:5" x14ac:dyDescent="0.25">
      <c r="B710" s="33">
        <v>114600</v>
      </c>
      <c r="C710" s="33" t="s">
        <v>106</v>
      </c>
      <c r="D710" s="33" t="s">
        <v>108</v>
      </c>
      <c r="E710" s="33">
        <v>6600</v>
      </c>
    </row>
    <row r="711" spans="2:5" x14ac:dyDescent="0.25">
      <c r="B711" s="33">
        <v>114601</v>
      </c>
      <c r="C711" s="33" t="s">
        <v>106</v>
      </c>
      <c r="D711" s="33" t="s">
        <v>108</v>
      </c>
      <c r="E711" s="33">
        <v>70867.5</v>
      </c>
    </row>
    <row r="712" spans="2:5" x14ac:dyDescent="0.25">
      <c r="B712" s="33">
        <v>114602</v>
      </c>
      <c r="C712" s="33" t="s">
        <v>106</v>
      </c>
      <c r="D712" s="33" t="s">
        <v>115</v>
      </c>
      <c r="E712" s="33">
        <v>132660</v>
      </c>
    </row>
    <row r="713" spans="2:5" x14ac:dyDescent="0.25">
      <c r="B713" s="33">
        <v>114603</v>
      </c>
      <c r="C713" s="33" t="s">
        <v>106</v>
      </c>
      <c r="D713" s="33" t="s">
        <v>113</v>
      </c>
      <c r="E713" s="33">
        <v>3300</v>
      </c>
    </row>
    <row r="714" spans="2:5" x14ac:dyDescent="0.25">
      <c r="B714" s="33">
        <v>114604</v>
      </c>
      <c r="C714" s="33" t="s">
        <v>109</v>
      </c>
      <c r="D714" s="33" t="s">
        <v>111</v>
      </c>
      <c r="E714" s="33">
        <v>13762.2</v>
      </c>
    </row>
    <row r="715" spans="2:5" x14ac:dyDescent="0.25">
      <c r="B715" s="33">
        <v>114605</v>
      </c>
      <c r="C715" s="33" t="s">
        <v>106</v>
      </c>
      <c r="D715" s="33" t="s">
        <v>113</v>
      </c>
      <c r="E715" s="33">
        <v>14136</v>
      </c>
    </row>
    <row r="716" spans="2:5" x14ac:dyDescent="0.25">
      <c r="B716" s="33">
        <v>114606</v>
      </c>
      <c r="C716" s="33" t="s">
        <v>109</v>
      </c>
      <c r="D716" s="33" t="s">
        <v>111</v>
      </c>
      <c r="E716" s="33">
        <v>133237.5</v>
      </c>
    </row>
    <row r="717" spans="2:5" x14ac:dyDescent="0.25">
      <c r="B717" s="33">
        <v>114607</v>
      </c>
      <c r="C717" s="33" t="s">
        <v>109</v>
      </c>
      <c r="D717" s="33" t="s">
        <v>110</v>
      </c>
      <c r="E717" s="33">
        <v>49785.9</v>
      </c>
    </row>
    <row r="718" spans="2:5" x14ac:dyDescent="0.25">
      <c r="B718" s="33">
        <v>114608</v>
      </c>
      <c r="C718" s="33" t="s">
        <v>106</v>
      </c>
      <c r="D718" s="33" t="s">
        <v>114</v>
      </c>
      <c r="E718" s="33">
        <v>2232</v>
      </c>
    </row>
    <row r="719" spans="2:5" x14ac:dyDescent="0.25">
      <c r="B719" s="33">
        <v>114609</v>
      </c>
      <c r="C719" s="33" t="s">
        <v>109</v>
      </c>
      <c r="D719" s="33" t="s">
        <v>112</v>
      </c>
      <c r="E719" s="33">
        <v>20310</v>
      </c>
    </row>
    <row r="720" spans="2:5" x14ac:dyDescent="0.25">
      <c r="B720" s="33">
        <v>114610</v>
      </c>
      <c r="C720" s="33" t="s">
        <v>106</v>
      </c>
      <c r="D720" s="33" t="s">
        <v>114</v>
      </c>
      <c r="E720" s="33">
        <v>52881</v>
      </c>
    </row>
    <row r="721" spans="2:5" x14ac:dyDescent="0.25">
      <c r="B721" s="33">
        <v>114611</v>
      </c>
      <c r="C721" s="33" t="s">
        <v>109</v>
      </c>
      <c r="D721" s="33" t="s">
        <v>116</v>
      </c>
      <c r="E721" s="33">
        <v>23430</v>
      </c>
    </row>
    <row r="722" spans="2:5" x14ac:dyDescent="0.25">
      <c r="B722" s="33">
        <v>114612</v>
      </c>
      <c r="C722" s="33" t="s">
        <v>109</v>
      </c>
      <c r="D722" s="33" t="s">
        <v>112</v>
      </c>
      <c r="E722" s="33">
        <v>3952.5</v>
      </c>
    </row>
    <row r="723" spans="2:5" x14ac:dyDescent="0.25">
      <c r="B723" s="33">
        <v>114613</v>
      </c>
      <c r="C723" s="33" t="s">
        <v>106</v>
      </c>
      <c r="D723" s="33" t="s">
        <v>108</v>
      </c>
      <c r="E723" s="33">
        <v>7960.5</v>
      </c>
    </row>
    <row r="724" spans="2:5" x14ac:dyDescent="0.25">
      <c r="B724" s="33">
        <v>114614</v>
      </c>
      <c r="C724" s="33" t="s">
        <v>106</v>
      </c>
      <c r="D724" s="33" t="s">
        <v>114</v>
      </c>
      <c r="E724" s="33">
        <v>33597</v>
      </c>
    </row>
    <row r="725" spans="2:5" x14ac:dyDescent="0.25">
      <c r="B725" s="33">
        <v>114615</v>
      </c>
      <c r="C725" s="33" t="s">
        <v>106</v>
      </c>
      <c r="D725" s="33" t="s">
        <v>114</v>
      </c>
      <c r="E725" s="33">
        <v>107520</v>
      </c>
    </row>
    <row r="726" spans="2:5" x14ac:dyDescent="0.25">
      <c r="B726" s="33">
        <v>114616</v>
      </c>
      <c r="C726" s="33" t="s">
        <v>109</v>
      </c>
      <c r="D726" s="33" t="s">
        <v>111</v>
      </c>
      <c r="E726" s="33">
        <v>1734</v>
      </c>
    </row>
    <row r="727" spans="2:5" x14ac:dyDescent="0.25">
      <c r="B727" s="33">
        <v>114617</v>
      </c>
      <c r="C727" s="33" t="s">
        <v>106</v>
      </c>
      <c r="D727" s="33" t="s">
        <v>108</v>
      </c>
      <c r="E727" s="33">
        <v>61575</v>
      </c>
    </row>
    <row r="728" spans="2:5" x14ac:dyDescent="0.25">
      <c r="B728" s="33">
        <v>114618</v>
      </c>
      <c r="C728" s="33" t="s">
        <v>109</v>
      </c>
      <c r="D728" s="33" t="s">
        <v>112</v>
      </c>
      <c r="E728" s="33">
        <v>25440</v>
      </c>
    </row>
    <row r="729" spans="2:5" x14ac:dyDescent="0.25">
      <c r="B729" s="33">
        <v>114619</v>
      </c>
      <c r="C729" s="33" t="s">
        <v>106</v>
      </c>
      <c r="D729" s="33" t="s">
        <v>107</v>
      </c>
      <c r="E729" s="33">
        <v>32953.800000000003</v>
      </c>
    </row>
    <row r="730" spans="2:5" x14ac:dyDescent="0.25">
      <c r="B730" s="33">
        <v>114620</v>
      </c>
      <c r="C730" s="33" t="s">
        <v>106</v>
      </c>
      <c r="D730" s="33" t="s">
        <v>115</v>
      </c>
      <c r="E730" s="33">
        <v>27312</v>
      </c>
    </row>
    <row r="731" spans="2:5" x14ac:dyDescent="0.25">
      <c r="B731" s="33">
        <v>114621</v>
      </c>
      <c r="C731" s="33" t="s">
        <v>106</v>
      </c>
      <c r="D731" s="33" t="s">
        <v>113</v>
      </c>
      <c r="E731" s="33">
        <v>42240</v>
      </c>
    </row>
    <row r="732" spans="2:5" x14ac:dyDescent="0.25">
      <c r="B732" s="33">
        <v>114622</v>
      </c>
      <c r="C732" s="33" t="s">
        <v>106</v>
      </c>
      <c r="D732" s="33" t="s">
        <v>113</v>
      </c>
      <c r="E732" s="33">
        <v>3240</v>
      </c>
    </row>
    <row r="733" spans="2:5" x14ac:dyDescent="0.25">
      <c r="B733" s="33">
        <v>114623</v>
      </c>
      <c r="C733" s="33" t="s">
        <v>109</v>
      </c>
      <c r="D733" s="33" t="s">
        <v>111</v>
      </c>
      <c r="E733" s="33">
        <v>6720</v>
      </c>
    </row>
    <row r="734" spans="2:5" x14ac:dyDescent="0.25">
      <c r="B734" s="33">
        <v>114624</v>
      </c>
      <c r="C734" s="33" t="s">
        <v>106</v>
      </c>
      <c r="D734" s="33" t="s">
        <v>115</v>
      </c>
      <c r="E734" s="33">
        <v>51991.8</v>
      </c>
    </row>
    <row r="735" spans="2:5" x14ac:dyDescent="0.25">
      <c r="B735" s="33">
        <v>114625</v>
      </c>
      <c r="C735" s="33" t="s">
        <v>106</v>
      </c>
      <c r="D735" s="33" t="s">
        <v>107</v>
      </c>
      <c r="E735" s="33">
        <v>7545</v>
      </c>
    </row>
    <row r="736" spans="2:5" x14ac:dyDescent="0.25">
      <c r="B736" s="33">
        <v>114626</v>
      </c>
      <c r="C736" s="33" t="s">
        <v>109</v>
      </c>
      <c r="D736" s="33" t="s">
        <v>112</v>
      </c>
      <c r="E736" s="33">
        <v>8746.5</v>
      </c>
    </row>
    <row r="737" spans="2:5" x14ac:dyDescent="0.25">
      <c r="B737" s="33">
        <v>114627</v>
      </c>
      <c r="C737" s="33" t="s">
        <v>106</v>
      </c>
      <c r="D737" s="33" t="s">
        <v>108</v>
      </c>
      <c r="E737" s="33">
        <v>13170</v>
      </c>
    </row>
    <row r="738" spans="2:5" x14ac:dyDescent="0.25">
      <c r="B738" s="33">
        <v>114628</v>
      </c>
      <c r="C738" s="33" t="s">
        <v>106</v>
      </c>
      <c r="D738" s="33" t="s">
        <v>113</v>
      </c>
      <c r="E738" s="33">
        <v>21525</v>
      </c>
    </row>
    <row r="739" spans="2:5" x14ac:dyDescent="0.25">
      <c r="B739" s="33">
        <v>114629</v>
      </c>
      <c r="C739" s="33" t="s">
        <v>106</v>
      </c>
      <c r="D739" s="33" t="s">
        <v>113</v>
      </c>
      <c r="E739" s="33">
        <v>27360</v>
      </c>
    </row>
    <row r="740" spans="2:5" x14ac:dyDescent="0.25">
      <c r="B740" s="33">
        <v>114630</v>
      </c>
      <c r="C740" s="33" t="s">
        <v>106</v>
      </c>
      <c r="D740" s="33" t="s">
        <v>114</v>
      </c>
      <c r="E740" s="33">
        <v>66990</v>
      </c>
    </row>
    <row r="741" spans="2:5" x14ac:dyDescent="0.25">
      <c r="B741" s="33">
        <v>114631</v>
      </c>
      <c r="C741" s="33" t="s">
        <v>109</v>
      </c>
      <c r="D741" s="33" t="s">
        <v>111</v>
      </c>
      <c r="E741" s="33">
        <v>39095.699999999997</v>
      </c>
    </row>
    <row r="742" spans="2:5" x14ac:dyDescent="0.25">
      <c r="B742" s="33">
        <v>114632</v>
      </c>
      <c r="C742" s="33" t="s">
        <v>106</v>
      </c>
      <c r="D742" s="33" t="s">
        <v>114</v>
      </c>
      <c r="E742" s="33">
        <v>144405</v>
      </c>
    </row>
    <row r="743" spans="2:5" x14ac:dyDescent="0.25">
      <c r="B743" s="33">
        <v>114633</v>
      </c>
      <c r="C743" s="33" t="s">
        <v>106</v>
      </c>
      <c r="D743" s="33" t="s">
        <v>107</v>
      </c>
      <c r="E743" s="33">
        <v>7440</v>
      </c>
    </row>
    <row r="744" spans="2:5" x14ac:dyDescent="0.25">
      <c r="B744" s="33">
        <v>114634</v>
      </c>
      <c r="C744" s="33" t="s">
        <v>106</v>
      </c>
      <c r="D744" s="33" t="s">
        <v>113</v>
      </c>
      <c r="E744" s="33">
        <v>474300</v>
      </c>
    </row>
    <row r="745" spans="2:5" x14ac:dyDescent="0.25">
      <c r="B745" s="33">
        <v>114635</v>
      </c>
      <c r="C745" s="33" t="s">
        <v>106</v>
      </c>
      <c r="D745" s="33" t="s">
        <v>115</v>
      </c>
      <c r="E745" s="33">
        <v>30420</v>
      </c>
    </row>
    <row r="746" spans="2:5" x14ac:dyDescent="0.25">
      <c r="B746" s="33">
        <v>114636</v>
      </c>
      <c r="C746" s="33" t="s">
        <v>106</v>
      </c>
      <c r="D746" s="33" t="s">
        <v>115</v>
      </c>
      <c r="E746" s="33">
        <v>21627</v>
      </c>
    </row>
    <row r="747" spans="2:5" x14ac:dyDescent="0.25">
      <c r="B747" s="33">
        <v>114637</v>
      </c>
      <c r="C747" s="33" t="s">
        <v>106</v>
      </c>
      <c r="D747" s="33" t="s">
        <v>113</v>
      </c>
      <c r="E747" s="33">
        <v>54292.5</v>
      </c>
    </row>
    <row r="748" spans="2:5" x14ac:dyDescent="0.25">
      <c r="B748" s="33">
        <v>114638</v>
      </c>
      <c r="C748" s="33" t="s">
        <v>106</v>
      </c>
      <c r="D748" s="33" t="s">
        <v>115</v>
      </c>
      <c r="E748" s="33">
        <v>60701.4</v>
      </c>
    </row>
    <row r="749" spans="2:5" x14ac:dyDescent="0.25">
      <c r="B749" s="33">
        <v>114639</v>
      </c>
      <c r="C749" s="33" t="s">
        <v>106</v>
      </c>
      <c r="D749" s="33" t="s">
        <v>114</v>
      </c>
      <c r="E749" s="33">
        <v>66600</v>
      </c>
    </row>
    <row r="750" spans="2:5" x14ac:dyDescent="0.25">
      <c r="B750" s="33">
        <v>114640</v>
      </c>
      <c r="C750" s="33" t="s">
        <v>106</v>
      </c>
      <c r="D750" s="33" t="s">
        <v>114</v>
      </c>
      <c r="E750" s="33">
        <v>83160</v>
      </c>
    </row>
    <row r="751" spans="2:5" x14ac:dyDescent="0.25">
      <c r="B751" s="33">
        <v>114641</v>
      </c>
      <c r="C751" s="33" t="s">
        <v>106</v>
      </c>
      <c r="D751" s="33" t="s">
        <v>108</v>
      </c>
      <c r="E751" s="33">
        <v>107244</v>
      </c>
    </row>
    <row r="752" spans="2:5" x14ac:dyDescent="0.25">
      <c r="B752" s="33">
        <v>114642</v>
      </c>
      <c r="C752" s="33" t="s">
        <v>106</v>
      </c>
      <c r="D752" s="33" t="s">
        <v>115</v>
      </c>
      <c r="E752" s="33">
        <v>40608</v>
      </c>
    </row>
    <row r="753" spans="2:5" x14ac:dyDescent="0.25">
      <c r="B753" s="33">
        <v>114643</v>
      </c>
      <c r="C753" s="33" t="s">
        <v>106</v>
      </c>
      <c r="D753" s="33" t="s">
        <v>115</v>
      </c>
      <c r="E753" s="33">
        <v>128665.5</v>
      </c>
    </row>
    <row r="754" spans="2:5" x14ac:dyDescent="0.25">
      <c r="B754" s="33">
        <v>114644</v>
      </c>
      <c r="C754" s="33" t="s">
        <v>106</v>
      </c>
      <c r="D754" s="33" t="s">
        <v>113</v>
      </c>
      <c r="E754" s="33">
        <v>68880</v>
      </c>
    </row>
    <row r="755" spans="2:5" x14ac:dyDescent="0.25">
      <c r="B755" s="33">
        <v>114645</v>
      </c>
      <c r="C755" s="33" t="s">
        <v>106</v>
      </c>
      <c r="D755" s="33" t="s">
        <v>113</v>
      </c>
      <c r="E755" s="33">
        <v>2088</v>
      </c>
    </row>
    <row r="756" spans="2:5" x14ac:dyDescent="0.25">
      <c r="B756" s="33">
        <v>114646</v>
      </c>
      <c r="C756" s="33" t="s">
        <v>109</v>
      </c>
      <c r="D756" s="33" t="s">
        <v>116</v>
      </c>
      <c r="E756" s="33">
        <v>146863.20000000001</v>
      </c>
    </row>
    <row r="757" spans="2:5" x14ac:dyDescent="0.25">
      <c r="B757" s="33">
        <v>114647</v>
      </c>
      <c r="C757" s="33" t="s">
        <v>106</v>
      </c>
      <c r="D757" s="33" t="s">
        <v>115</v>
      </c>
      <c r="E757" s="33">
        <v>28215</v>
      </c>
    </row>
    <row r="758" spans="2:5" x14ac:dyDescent="0.25">
      <c r="B758" s="33">
        <v>114648</v>
      </c>
      <c r="C758" s="33" t="s">
        <v>106</v>
      </c>
      <c r="D758" s="33" t="s">
        <v>113</v>
      </c>
      <c r="E758" s="33">
        <v>35880</v>
      </c>
    </row>
    <row r="759" spans="2:5" x14ac:dyDescent="0.25">
      <c r="B759" s="33">
        <v>114649</v>
      </c>
      <c r="C759" s="33" t="s">
        <v>106</v>
      </c>
      <c r="D759" s="33" t="s">
        <v>107</v>
      </c>
      <c r="E759" s="33">
        <v>16800</v>
      </c>
    </row>
    <row r="760" spans="2:5" x14ac:dyDescent="0.25">
      <c r="B760" s="33">
        <v>114650</v>
      </c>
      <c r="C760" s="33" t="s">
        <v>106</v>
      </c>
      <c r="D760" s="33" t="s">
        <v>114</v>
      </c>
      <c r="E760" s="33">
        <v>56550</v>
      </c>
    </row>
    <row r="761" spans="2:5" x14ac:dyDescent="0.25">
      <c r="B761" s="33">
        <v>114651</v>
      </c>
      <c r="C761" s="33" t="s">
        <v>106</v>
      </c>
      <c r="D761" s="33" t="s">
        <v>114</v>
      </c>
      <c r="E761" s="33">
        <v>20580</v>
      </c>
    </row>
    <row r="762" spans="2:5" x14ac:dyDescent="0.25">
      <c r="B762" s="33">
        <v>114652</v>
      </c>
      <c r="C762" s="33" t="s">
        <v>109</v>
      </c>
      <c r="D762" s="33" t="s">
        <v>112</v>
      </c>
      <c r="E762" s="33">
        <v>35938.5</v>
      </c>
    </row>
    <row r="763" spans="2:5" x14ac:dyDescent="0.25">
      <c r="B763" s="33">
        <v>114653</v>
      </c>
      <c r="C763" s="33" t="s">
        <v>106</v>
      </c>
      <c r="D763" s="33" t="s">
        <v>115</v>
      </c>
      <c r="E763" s="33">
        <v>27112.5</v>
      </c>
    </row>
    <row r="764" spans="2:5" x14ac:dyDescent="0.25">
      <c r="B764" s="33">
        <v>114654</v>
      </c>
      <c r="C764" s="33" t="s">
        <v>106</v>
      </c>
      <c r="D764" s="33" t="s">
        <v>115</v>
      </c>
      <c r="E764" s="33">
        <v>83070</v>
      </c>
    </row>
    <row r="765" spans="2:5" x14ac:dyDescent="0.25">
      <c r="B765" s="33">
        <v>114655</v>
      </c>
      <c r="C765" s="33" t="s">
        <v>106</v>
      </c>
      <c r="D765" s="33" t="s">
        <v>107</v>
      </c>
      <c r="E765" s="33">
        <v>54333</v>
      </c>
    </row>
    <row r="766" spans="2:5" x14ac:dyDescent="0.25">
      <c r="B766" s="33">
        <v>114656</v>
      </c>
      <c r="C766" s="33" t="s">
        <v>106</v>
      </c>
      <c r="D766" s="33" t="s">
        <v>108</v>
      </c>
      <c r="E766" s="33">
        <v>9780</v>
      </c>
    </row>
    <row r="767" spans="2:5" x14ac:dyDescent="0.25">
      <c r="B767" s="33">
        <v>114657</v>
      </c>
      <c r="C767" s="33" t="s">
        <v>106</v>
      </c>
      <c r="D767" s="33" t="s">
        <v>108</v>
      </c>
      <c r="E767" s="33">
        <v>8861.4</v>
      </c>
    </row>
    <row r="768" spans="2:5" x14ac:dyDescent="0.25">
      <c r="B768" s="33">
        <v>114658</v>
      </c>
      <c r="C768" s="33" t="s">
        <v>106</v>
      </c>
      <c r="D768" s="33" t="s">
        <v>115</v>
      </c>
      <c r="E768" s="33">
        <v>17580</v>
      </c>
    </row>
    <row r="769" spans="2:5" x14ac:dyDescent="0.25">
      <c r="B769" s="33">
        <v>114659</v>
      </c>
      <c r="C769" s="33" t="s">
        <v>106</v>
      </c>
      <c r="D769" s="33" t="s">
        <v>108</v>
      </c>
      <c r="E769" s="33">
        <v>9890.7000000000007</v>
      </c>
    </row>
    <row r="770" spans="2:5" x14ac:dyDescent="0.25">
      <c r="B770" s="33">
        <v>114660</v>
      </c>
      <c r="C770" s="33" t="s">
        <v>106</v>
      </c>
      <c r="D770" s="33" t="s">
        <v>114</v>
      </c>
      <c r="E770" s="33">
        <v>79017</v>
      </c>
    </row>
    <row r="771" spans="2:5" x14ac:dyDescent="0.25">
      <c r="B771" s="33">
        <v>114661</v>
      </c>
      <c r="C771" s="33" t="s">
        <v>106</v>
      </c>
      <c r="D771" s="33" t="s">
        <v>115</v>
      </c>
      <c r="E771" s="33">
        <v>18495</v>
      </c>
    </row>
    <row r="772" spans="2:5" x14ac:dyDescent="0.25">
      <c r="B772" s="33">
        <v>114662</v>
      </c>
      <c r="C772" s="33" t="s">
        <v>106</v>
      </c>
      <c r="D772" s="33" t="s">
        <v>115</v>
      </c>
      <c r="E772" s="33">
        <v>19350</v>
      </c>
    </row>
    <row r="773" spans="2:5" x14ac:dyDescent="0.25">
      <c r="B773" s="33">
        <v>114663</v>
      </c>
      <c r="C773" s="33" t="s">
        <v>106</v>
      </c>
      <c r="D773" s="33" t="s">
        <v>108</v>
      </c>
      <c r="E773" s="33">
        <v>28005</v>
      </c>
    </row>
    <row r="774" spans="2:5" x14ac:dyDescent="0.25">
      <c r="B774" s="33">
        <v>114664</v>
      </c>
      <c r="C774" s="33" t="s">
        <v>106</v>
      </c>
      <c r="D774" s="33" t="s">
        <v>113</v>
      </c>
      <c r="E774" s="33">
        <v>84759</v>
      </c>
    </row>
    <row r="775" spans="2:5" x14ac:dyDescent="0.25">
      <c r="B775" s="33">
        <v>114665</v>
      </c>
      <c r="C775" s="33" t="s">
        <v>106</v>
      </c>
      <c r="D775" s="33" t="s">
        <v>115</v>
      </c>
      <c r="E775" s="33">
        <v>10830</v>
      </c>
    </row>
    <row r="776" spans="2:5" x14ac:dyDescent="0.25">
      <c r="B776" s="33">
        <v>114666</v>
      </c>
      <c r="C776" s="33" t="s">
        <v>106</v>
      </c>
      <c r="D776" s="33" t="s">
        <v>115</v>
      </c>
      <c r="E776" s="33">
        <v>7295.4</v>
      </c>
    </row>
    <row r="777" spans="2:5" x14ac:dyDescent="0.25">
      <c r="B777" s="33">
        <v>114667</v>
      </c>
      <c r="C777" s="33" t="s">
        <v>106</v>
      </c>
      <c r="D777" s="33" t="s">
        <v>115</v>
      </c>
      <c r="E777" s="33">
        <v>18670.5</v>
      </c>
    </row>
    <row r="778" spans="2:5" x14ac:dyDescent="0.25">
      <c r="B778" s="33">
        <v>114668</v>
      </c>
      <c r="C778" s="33" t="s">
        <v>109</v>
      </c>
      <c r="D778" s="33" t="s">
        <v>111</v>
      </c>
      <c r="E778" s="33">
        <v>14745</v>
      </c>
    </row>
    <row r="779" spans="2:5" x14ac:dyDescent="0.25">
      <c r="B779" s="33">
        <v>114669</v>
      </c>
      <c r="C779" s="33" t="s">
        <v>109</v>
      </c>
      <c r="D779" s="33" t="s">
        <v>111</v>
      </c>
      <c r="E779" s="33">
        <v>202500</v>
      </c>
    </row>
    <row r="780" spans="2:5" x14ac:dyDescent="0.25">
      <c r="B780" s="33">
        <v>114670</v>
      </c>
      <c r="C780" s="33" t="s">
        <v>106</v>
      </c>
      <c r="D780" s="33" t="s">
        <v>107</v>
      </c>
      <c r="E780" s="33">
        <v>47250</v>
      </c>
    </row>
    <row r="781" spans="2:5" x14ac:dyDescent="0.25">
      <c r="B781" s="33">
        <v>114671</v>
      </c>
      <c r="C781" s="33" t="s">
        <v>106</v>
      </c>
      <c r="D781" s="33" t="s">
        <v>115</v>
      </c>
      <c r="E781" s="33">
        <v>18972</v>
      </c>
    </row>
    <row r="782" spans="2:5" x14ac:dyDescent="0.25">
      <c r="B782" s="33">
        <v>114672</v>
      </c>
      <c r="C782" s="33" t="s">
        <v>106</v>
      </c>
      <c r="D782" s="33" t="s">
        <v>108</v>
      </c>
      <c r="E782" s="33">
        <v>189187.20000000001</v>
      </c>
    </row>
    <row r="783" spans="2:5" x14ac:dyDescent="0.25">
      <c r="B783" s="33">
        <v>114673</v>
      </c>
      <c r="C783" s="33" t="s">
        <v>106</v>
      </c>
      <c r="D783" s="33" t="s">
        <v>113</v>
      </c>
      <c r="E783" s="33">
        <v>45000</v>
      </c>
    </row>
    <row r="784" spans="2:5" x14ac:dyDescent="0.25">
      <c r="B784" s="33">
        <v>114674</v>
      </c>
      <c r="C784" s="33" t="s">
        <v>106</v>
      </c>
      <c r="D784" s="33" t="s">
        <v>107</v>
      </c>
      <c r="E784" s="33">
        <v>59004.3</v>
      </c>
    </row>
    <row r="785" spans="2:5" x14ac:dyDescent="0.25">
      <c r="B785" s="33">
        <v>114675</v>
      </c>
      <c r="C785" s="33" t="s">
        <v>109</v>
      </c>
      <c r="D785" s="33" t="s">
        <v>112</v>
      </c>
      <c r="E785" s="33">
        <v>8100</v>
      </c>
    </row>
    <row r="786" spans="2:5" x14ac:dyDescent="0.25">
      <c r="B786" s="33">
        <v>114676</v>
      </c>
      <c r="C786" s="33" t="s">
        <v>106</v>
      </c>
      <c r="D786" s="33" t="s">
        <v>107</v>
      </c>
      <c r="E786" s="33">
        <v>30900</v>
      </c>
    </row>
    <row r="787" spans="2:5" x14ac:dyDescent="0.25">
      <c r="B787" s="33">
        <v>114677</v>
      </c>
      <c r="C787" s="33" t="s">
        <v>106</v>
      </c>
      <c r="D787" s="33" t="s">
        <v>113</v>
      </c>
      <c r="E787" s="33">
        <v>26331.599999999999</v>
      </c>
    </row>
    <row r="788" spans="2:5" x14ac:dyDescent="0.25">
      <c r="B788" s="33">
        <v>114678</v>
      </c>
      <c r="C788" s="33" t="s">
        <v>106</v>
      </c>
      <c r="D788" s="33" t="s">
        <v>115</v>
      </c>
      <c r="E788" s="33">
        <v>64800</v>
      </c>
    </row>
    <row r="789" spans="2:5" x14ac:dyDescent="0.25">
      <c r="B789" s="33">
        <v>114679</v>
      </c>
      <c r="C789" s="33" t="s">
        <v>106</v>
      </c>
      <c r="D789" s="33" t="s">
        <v>107</v>
      </c>
      <c r="E789" s="33">
        <v>38604</v>
      </c>
    </row>
    <row r="790" spans="2:5" x14ac:dyDescent="0.25">
      <c r="B790" s="33">
        <v>114680</v>
      </c>
      <c r="C790" s="33" t="s">
        <v>109</v>
      </c>
      <c r="D790" s="33" t="s">
        <v>116</v>
      </c>
      <c r="E790" s="33">
        <v>378451.5</v>
      </c>
    </row>
    <row r="791" spans="2:5" x14ac:dyDescent="0.25">
      <c r="B791" s="33">
        <v>114681</v>
      </c>
      <c r="C791" s="33" t="s">
        <v>109</v>
      </c>
      <c r="D791" s="33" t="s">
        <v>112</v>
      </c>
      <c r="E791" s="33">
        <v>71805</v>
      </c>
    </row>
    <row r="792" spans="2:5" x14ac:dyDescent="0.25">
      <c r="B792" s="33">
        <v>114682</v>
      </c>
      <c r="C792" s="33" t="s">
        <v>106</v>
      </c>
      <c r="D792" s="33" t="s">
        <v>115</v>
      </c>
      <c r="E792" s="33">
        <v>267075</v>
      </c>
    </row>
    <row r="793" spans="2:5" x14ac:dyDescent="0.25">
      <c r="B793" s="33">
        <v>114683</v>
      </c>
      <c r="C793" s="33" t="s">
        <v>109</v>
      </c>
      <c r="D793" s="33" t="s">
        <v>116</v>
      </c>
      <c r="E793" s="33">
        <v>96984</v>
      </c>
    </row>
    <row r="794" spans="2:5" x14ac:dyDescent="0.25">
      <c r="B794" s="33">
        <v>114684</v>
      </c>
      <c r="C794" s="33" t="s">
        <v>106</v>
      </c>
      <c r="D794" s="33" t="s">
        <v>114</v>
      </c>
      <c r="E794" s="33">
        <v>16182</v>
      </c>
    </row>
    <row r="795" spans="2:5" x14ac:dyDescent="0.25">
      <c r="B795" s="33">
        <v>114685</v>
      </c>
      <c r="C795" s="33" t="s">
        <v>106</v>
      </c>
      <c r="D795" s="33" t="s">
        <v>115</v>
      </c>
      <c r="E795" s="33">
        <v>52635</v>
      </c>
    </row>
    <row r="796" spans="2:5" x14ac:dyDescent="0.25">
      <c r="B796" s="33">
        <v>114686</v>
      </c>
      <c r="C796" s="33" t="s">
        <v>106</v>
      </c>
      <c r="D796" s="33" t="s">
        <v>114</v>
      </c>
      <c r="E796" s="33">
        <v>50760</v>
      </c>
    </row>
    <row r="797" spans="2:5" x14ac:dyDescent="0.25">
      <c r="B797" s="33">
        <v>114687</v>
      </c>
      <c r="C797" s="33" t="s">
        <v>109</v>
      </c>
      <c r="D797" s="33" t="s">
        <v>116</v>
      </c>
      <c r="E797" s="33">
        <v>1800</v>
      </c>
    </row>
    <row r="798" spans="2:5" x14ac:dyDescent="0.25">
      <c r="B798" s="33">
        <v>114688</v>
      </c>
      <c r="C798" s="33" t="s">
        <v>106</v>
      </c>
      <c r="D798" s="33" t="s">
        <v>113</v>
      </c>
      <c r="E798" s="33">
        <v>21978</v>
      </c>
    </row>
    <row r="799" spans="2:5" x14ac:dyDescent="0.25">
      <c r="B799" s="33">
        <v>114689</v>
      </c>
      <c r="C799" s="33" t="s">
        <v>106</v>
      </c>
      <c r="D799" s="33" t="s">
        <v>108</v>
      </c>
      <c r="E799" s="33">
        <v>53190</v>
      </c>
    </row>
    <row r="800" spans="2:5" x14ac:dyDescent="0.25">
      <c r="B800" s="33">
        <v>114690</v>
      </c>
      <c r="C800" s="33" t="s">
        <v>106</v>
      </c>
      <c r="D800" s="33" t="s">
        <v>115</v>
      </c>
      <c r="E800" s="33">
        <v>12172.5</v>
      </c>
    </row>
    <row r="801" spans="2:5" x14ac:dyDescent="0.25">
      <c r="B801" s="33">
        <v>114691</v>
      </c>
      <c r="C801" s="33" t="s">
        <v>109</v>
      </c>
      <c r="D801" s="33" t="s">
        <v>110</v>
      </c>
      <c r="E801" s="33">
        <v>6300</v>
      </c>
    </row>
    <row r="802" spans="2:5" x14ac:dyDescent="0.25">
      <c r="B802" s="33">
        <v>114692</v>
      </c>
      <c r="C802" s="33" t="s">
        <v>106</v>
      </c>
      <c r="D802" s="33" t="s">
        <v>107</v>
      </c>
      <c r="E802" s="33">
        <v>17748</v>
      </c>
    </row>
    <row r="803" spans="2:5" x14ac:dyDescent="0.25">
      <c r="B803" s="33">
        <v>114693</v>
      </c>
      <c r="C803" s="33" t="s">
        <v>106</v>
      </c>
      <c r="D803" s="33" t="s">
        <v>114</v>
      </c>
      <c r="E803" s="33">
        <v>44574</v>
      </c>
    </row>
    <row r="804" spans="2:5" x14ac:dyDescent="0.25">
      <c r="B804" s="33">
        <v>114694</v>
      </c>
      <c r="C804" s="33" t="s">
        <v>109</v>
      </c>
      <c r="D804" s="33" t="s">
        <v>116</v>
      </c>
      <c r="E804" s="33">
        <v>24536.1</v>
      </c>
    </row>
    <row r="805" spans="2:5" x14ac:dyDescent="0.25">
      <c r="B805" s="33">
        <v>114695</v>
      </c>
      <c r="C805" s="33" t="s">
        <v>109</v>
      </c>
      <c r="D805" s="33" t="s">
        <v>116</v>
      </c>
      <c r="E805" s="33">
        <v>15750</v>
      </c>
    </row>
    <row r="806" spans="2:5" x14ac:dyDescent="0.25">
      <c r="B806" s="33">
        <v>114696</v>
      </c>
      <c r="C806" s="33" t="s">
        <v>106</v>
      </c>
      <c r="D806" s="33" t="s">
        <v>108</v>
      </c>
      <c r="E806" s="33">
        <v>39960</v>
      </c>
    </row>
    <row r="807" spans="2:5" x14ac:dyDescent="0.25">
      <c r="B807" s="33">
        <v>114697</v>
      </c>
      <c r="C807" s="33" t="s">
        <v>106</v>
      </c>
      <c r="D807" s="33" t="s">
        <v>115</v>
      </c>
      <c r="E807" s="33">
        <v>91650</v>
      </c>
    </row>
    <row r="808" spans="2:5" x14ac:dyDescent="0.25">
      <c r="B808" s="33">
        <v>114698</v>
      </c>
      <c r="C808" s="33" t="s">
        <v>106</v>
      </c>
      <c r="D808" s="33" t="s">
        <v>114</v>
      </c>
      <c r="E808" s="33">
        <v>112200</v>
      </c>
    </row>
    <row r="809" spans="2:5" x14ac:dyDescent="0.25">
      <c r="B809" s="33">
        <v>114699</v>
      </c>
      <c r="C809" s="33" t="s">
        <v>106</v>
      </c>
      <c r="D809" s="33" t="s">
        <v>108</v>
      </c>
      <c r="E809" s="33">
        <v>1350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1"/>
  <sheetViews>
    <sheetView zoomScale="145" zoomScaleNormal="145" workbookViewId="0">
      <selection activeCell="B14" sqref="B14"/>
    </sheetView>
  </sheetViews>
  <sheetFormatPr defaultRowHeight="15" x14ac:dyDescent="0.25"/>
  <cols>
    <col min="1" max="1" width="3.5703125" style="131" customWidth="1"/>
    <col min="2" max="2" width="64.5703125" customWidth="1"/>
    <col min="3" max="3" width="21.5703125" bestFit="1" customWidth="1"/>
  </cols>
  <sheetData>
    <row r="1" spans="1:8" x14ac:dyDescent="0.25">
      <c r="A1" s="129"/>
      <c r="B1" s="78" t="s">
        <v>278</v>
      </c>
      <c r="C1" s="78"/>
      <c r="D1" s="78"/>
      <c r="E1" s="78"/>
      <c r="F1" s="78"/>
      <c r="G1" s="78"/>
      <c r="H1" s="79"/>
    </row>
    <row r="3" spans="1:8" x14ac:dyDescent="0.25">
      <c r="A3" s="130" t="s">
        <v>189</v>
      </c>
      <c r="B3" s="24" t="s">
        <v>279</v>
      </c>
    </row>
    <row r="4" spans="1:8" x14ac:dyDescent="0.25">
      <c r="B4" t="s">
        <v>369</v>
      </c>
    </row>
    <row r="6" spans="1:8" x14ac:dyDescent="0.25">
      <c r="B6" s="100" t="s">
        <v>117</v>
      </c>
      <c r="C6" s="100" t="s">
        <v>280</v>
      </c>
    </row>
    <row r="7" spans="1:8" x14ac:dyDescent="0.25">
      <c r="B7" s="33" t="s">
        <v>132</v>
      </c>
      <c r="C7" s="83"/>
      <c r="E7" s="80" t="s">
        <v>281</v>
      </c>
    </row>
    <row r="8" spans="1:8" x14ac:dyDescent="0.25">
      <c r="B8" s="33" t="s">
        <v>136</v>
      </c>
      <c r="C8" s="83"/>
      <c r="E8" s="24" t="s">
        <v>443</v>
      </c>
    </row>
    <row r="9" spans="1:8" x14ac:dyDescent="0.25">
      <c r="B9" s="33" t="s">
        <v>133</v>
      </c>
      <c r="C9" s="83"/>
    </row>
    <row r="10" spans="1:8" x14ac:dyDescent="0.25">
      <c r="B10" s="33" t="s">
        <v>134</v>
      </c>
      <c r="C10" s="83"/>
    </row>
    <row r="11" spans="1:8" x14ac:dyDescent="0.25">
      <c r="B11" s="33" t="s">
        <v>135</v>
      </c>
      <c r="C11" s="8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T81"/>
  <sheetViews>
    <sheetView zoomScale="115" zoomScaleNormal="115" workbookViewId="0">
      <selection activeCell="G12" sqref="G12"/>
    </sheetView>
  </sheetViews>
  <sheetFormatPr defaultRowHeight="15" x14ac:dyDescent="0.25"/>
  <cols>
    <col min="1" max="1" width="4.28515625" style="152" customWidth="1"/>
    <col min="2" max="2" width="18" bestFit="1" customWidth="1"/>
    <col min="3" max="3" width="8.85546875" bestFit="1" customWidth="1"/>
    <col min="4" max="4" width="9.5703125" customWidth="1"/>
    <col min="5" max="5" width="10.42578125" bestFit="1" customWidth="1"/>
    <col min="6" max="8" width="8.85546875" bestFit="1" customWidth="1"/>
  </cols>
  <sheetData>
    <row r="1" spans="1:20" x14ac:dyDescent="0.25">
      <c r="A1" s="135"/>
      <c r="B1" s="78" t="s">
        <v>283</v>
      </c>
      <c r="C1" s="78"/>
      <c r="D1" s="78"/>
      <c r="E1" s="78"/>
      <c r="F1" s="78"/>
      <c r="G1" s="78"/>
      <c r="H1" s="78"/>
      <c r="I1" s="78"/>
      <c r="J1" s="78"/>
      <c r="K1" s="79"/>
    </row>
    <row r="3" spans="1:20" x14ac:dyDescent="0.25">
      <c r="A3" s="152" t="s">
        <v>189</v>
      </c>
      <c r="B3" s="24" t="s">
        <v>282</v>
      </c>
    </row>
    <row r="5" spans="1:20" x14ac:dyDescent="0.25">
      <c r="B5" s="106" t="s">
        <v>95</v>
      </c>
      <c r="C5" s="107"/>
      <c r="D5" s="107"/>
      <c r="E5" s="107"/>
      <c r="F5" s="107"/>
      <c r="G5" s="107"/>
      <c r="H5" s="107"/>
      <c r="I5" s="108"/>
    </row>
    <row r="6" spans="1:20" x14ac:dyDescent="0.25">
      <c r="B6" s="110" t="s">
        <v>94</v>
      </c>
      <c r="C6" s="110" t="s">
        <v>15</v>
      </c>
      <c r="D6" s="110" t="s">
        <v>16</v>
      </c>
      <c r="E6" s="110" t="s">
        <v>17</v>
      </c>
      <c r="F6" s="110" t="s">
        <v>18</v>
      </c>
      <c r="G6" s="110" t="s">
        <v>19</v>
      </c>
      <c r="H6" s="110" t="s">
        <v>20</v>
      </c>
      <c r="I6" s="100" t="s">
        <v>14</v>
      </c>
      <c r="K6" s="80" t="s">
        <v>284</v>
      </c>
    </row>
    <row r="7" spans="1:20" x14ac:dyDescent="0.25">
      <c r="B7" s="33" t="s">
        <v>93</v>
      </c>
      <c r="C7" s="32">
        <v>53035</v>
      </c>
      <c r="D7" s="31">
        <v>72262</v>
      </c>
      <c r="E7" s="31">
        <v>81600</v>
      </c>
      <c r="F7" s="31">
        <v>67553</v>
      </c>
      <c r="G7" s="31">
        <v>66284</v>
      </c>
      <c r="H7" s="30">
        <v>62815</v>
      </c>
      <c r="I7" s="83"/>
    </row>
    <row r="8" spans="1:20" x14ac:dyDescent="0.25">
      <c r="B8" s="33" t="s">
        <v>92</v>
      </c>
      <c r="C8" s="29">
        <v>80930</v>
      </c>
      <c r="D8" s="6">
        <v>83608</v>
      </c>
      <c r="E8" s="6">
        <v>85501</v>
      </c>
      <c r="F8" s="6">
        <v>79716</v>
      </c>
      <c r="G8" s="6">
        <v>52078</v>
      </c>
      <c r="H8" s="28">
        <v>71374</v>
      </c>
      <c r="I8" s="83"/>
    </row>
    <row r="9" spans="1:20" x14ac:dyDescent="0.25">
      <c r="B9" s="33" t="s">
        <v>91</v>
      </c>
      <c r="C9" s="27">
        <v>76020</v>
      </c>
      <c r="D9" s="26">
        <v>69899</v>
      </c>
      <c r="E9" s="26">
        <v>74194</v>
      </c>
      <c r="F9" s="26">
        <v>59558</v>
      </c>
      <c r="G9" s="26">
        <v>62111</v>
      </c>
      <c r="H9" s="25">
        <v>56598</v>
      </c>
      <c r="I9" s="83"/>
    </row>
    <row r="10" spans="1:20" x14ac:dyDescent="0.25">
      <c r="B10" s="33" t="s">
        <v>14</v>
      </c>
      <c r="C10" s="109"/>
      <c r="D10" s="83"/>
      <c r="E10" s="83"/>
      <c r="F10" s="83"/>
      <c r="G10" s="83"/>
      <c r="H10" s="83"/>
      <c r="I10" s="83"/>
    </row>
    <row r="11" spans="1:20" x14ac:dyDescent="0.25">
      <c r="B11" s="56"/>
    </row>
    <row r="13" spans="1:20" x14ac:dyDescent="0.25">
      <c r="A13" s="152" t="s">
        <v>190</v>
      </c>
      <c r="B13" s="24" t="s">
        <v>285</v>
      </c>
    </row>
    <row r="15" spans="1:20" x14ac:dyDescent="0.25">
      <c r="B15" s="24" t="s">
        <v>287</v>
      </c>
      <c r="G15" s="100" t="s">
        <v>96</v>
      </c>
      <c r="I15" s="100" t="s">
        <v>97</v>
      </c>
      <c r="J15" s="6">
        <v>1112</v>
      </c>
      <c r="K15" s="6">
        <v>1540</v>
      </c>
      <c r="L15" s="6">
        <v>1604</v>
      </c>
      <c r="M15" s="6">
        <v>2046</v>
      </c>
      <c r="N15" s="6">
        <v>1298</v>
      </c>
      <c r="O15" s="6">
        <v>1549</v>
      </c>
      <c r="P15" s="6">
        <v>987</v>
      </c>
      <c r="Q15" s="6">
        <v>1386</v>
      </c>
      <c r="R15" s="6">
        <v>1720</v>
      </c>
      <c r="S15" s="6">
        <v>1629</v>
      </c>
      <c r="T15" s="6">
        <v>1754</v>
      </c>
    </row>
    <row r="16" spans="1:20" x14ac:dyDescent="0.25">
      <c r="B16" s="109"/>
      <c r="G16" s="6">
        <v>2136</v>
      </c>
    </row>
    <row r="17" spans="2:9" x14ac:dyDescent="0.25">
      <c r="G17" s="6">
        <v>2361</v>
      </c>
      <c r="I17" s="100" t="s">
        <v>98</v>
      </c>
    </row>
    <row r="18" spans="2:9" x14ac:dyDescent="0.25">
      <c r="B18" s="80" t="s">
        <v>286</v>
      </c>
      <c r="G18" s="6">
        <v>1102</v>
      </c>
      <c r="I18" s="6">
        <v>1298</v>
      </c>
    </row>
    <row r="19" spans="2:9" x14ac:dyDescent="0.25">
      <c r="B19" s="109"/>
      <c r="G19" s="6">
        <v>1370</v>
      </c>
      <c r="I19" s="6">
        <v>1549</v>
      </c>
    </row>
    <row r="20" spans="2:9" x14ac:dyDescent="0.25">
      <c r="G20" s="6">
        <v>2192</v>
      </c>
      <c r="I20" s="6">
        <v>987</v>
      </c>
    </row>
    <row r="21" spans="2:9" x14ac:dyDescent="0.25">
      <c r="G21" s="6">
        <v>1516</v>
      </c>
      <c r="I21" s="6">
        <v>1386</v>
      </c>
    </row>
    <row r="22" spans="2:9" x14ac:dyDescent="0.25">
      <c r="B22" s="80" t="s">
        <v>288</v>
      </c>
      <c r="G22" s="6">
        <v>1681</v>
      </c>
      <c r="I22" s="6">
        <v>1720</v>
      </c>
    </row>
    <row r="23" spans="2:9" x14ac:dyDescent="0.25">
      <c r="B23" s="80" t="s">
        <v>289</v>
      </c>
      <c r="G23" s="6">
        <v>1927</v>
      </c>
      <c r="I23" s="6">
        <v>1629</v>
      </c>
    </row>
    <row r="24" spans="2:9" x14ac:dyDescent="0.25">
      <c r="B24" s="80" t="s">
        <v>284</v>
      </c>
      <c r="G24" s="6">
        <v>1803</v>
      </c>
    </row>
    <row r="25" spans="2:9" x14ac:dyDescent="0.25">
      <c r="B25" s="80" t="s">
        <v>290</v>
      </c>
      <c r="G25" s="6">
        <v>1112</v>
      </c>
    </row>
    <row r="26" spans="2:9" x14ac:dyDescent="0.25">
      <c r="G26" s="6">
        <v>1540</v>
      </c>
    </row>
    <row r="27" spans="2:9" x14ac:dyDescent="0.25">
      <c r="G27" s="6">
        <v>1604</v>
      </c>
    </row>
    <row r="28" spans="2:9" x14ac:dyDescent="0.25">
      <c r="G28" s="6">
        <v>2046</v>
      </c>
    </row>
    <row r="29" spans="2:9" x14ac:dyDescent="0.25">
      <c r="G29" s="6">
        <v>1298</v>
      </c>
    </row>
    <row r="30" spans="2:9" x14ac:dyDescent="0.25">
      <c r="G30" s="6">
        <v>1549</v>
      </c>
    </row>
    <row r="31" spans="2:9" x14ac:dyDescent="0.25">
      <c r="G31" s="6">
        <v>987</v>
      </c>
    </row>
    <row r="32" spans="2:9" x14ac:dyDescent="0.25">
      <c r="G32" s="6">
        <v>1386</v>
      </c>
    </row>
    <row r="33" spans="7:7" x14ac:dyDescent="0.25">
      <c r="G33" s="6">
        <v>1720</v>
      </c>
    </row>
    <row r="34" spans="7:7" x14ac:dyDescent="0.25">
      <c r="G34" s="6">
        <v>1629</v>
      </c>
    </row>
    <row r="35" spans="7:7" x14ac:dyDescent="0.25">
      <c r="G35" s="6">
        <v>1754</v>
      </c>
    </row>
    <row r="36" spans="7:7" x14ac:dyDescent="0.25">
      <c r="G36" s="6">
        <v>2125</v>
      </c>
    </row>
    <row r="37" spans="7:7" x14ac:dyDescent="0.25">
      <c r="G37" s="6">
        <v>1875</v>
      </c>
    </row>
    <row r="38" spans="7:7" x14ac:dyDescent="0.25">
      <c r="G38" s="6">
        <v>2235</v>
      </c>
    </row>
    <row r="39" spans="7:7" x14ac:dyDescent="0.25">
      <c r="G39" s="6">
        <v>2339</v>
      </c>
    </row>
    <row r="40" spans="7:7" x14ac:dyDescent="0.25">
      <c r="G40" s="6">
        <v>2227</v>
      </c>
    </row>
    <row r="41" spans="7:7" x14ac:dyDescent="0.25">
      <c r="G41" s="6">
        <v>2280</v>
      </c>
    </row>
    <row r="42" spans="7:7" x14ac:dyDescent="0.25">
      <c r="G42" s="6">
        <v>1041</v>
      </c>
    </row>
    <row r="43" spans="7:7" x14ac:dyDescent="0.25">
      <c r="G43" s="6">
        <v>1212</v>
      </c>
    </row>
    <row r="44" spans="7:7" x14ac:dyDescent="0.25">
      <c r="G44" s="6">
        <v>1059</v>
      </c>
    </row>
    <row r="45" spans="7:7" x14ac:dyDescent="0.25">
      <c r="G45" s="6">
        <v>1658</v>
      </c>
    </row>
    <row r="46" spans="7:7" x14ac:dyDescent="0.25">
      <c r="G46" s="6">
        <v>1499</v>
      </c>
    </row>
    <row r="47" spans="7:7" x14ac:dyDescent="0.25">
      <c r="G47" s="6">
        <v>1173</v>
      </c>
    </row>
    <row r="48" spans="7:7" x14ac:dyDescent="0.25">
      <c r="G48" s="6">
        <v>1425</v>
      </c>
    </row>
    <row r="49" spans="7:7" x14ac:dyDescent="0.25">
      <c r="G49" s="6">
        <v>1266</v>
      </c>
    </row>
    <row r="50" spans="7:7" x14ac:dyDescent="0.25">
      <c r="G50" s="6">
        <v>1896</v>
      </c>
    </row>
    <row r="51" spans="7:7" x14ac:dyDescent="0.25">
      <c r="G51" s="6">
        <v>1756</v>
      </c>
    </row>
    <row r="52" spans="7:7" x14ac:dyDescent="0.25">
      <c r="G52" s="6">
        <v>1724</v>
      </c>
    </row>
    <row r="53" spans="7:7" x14ac:dyDescent="0.25">
      <c r="G53" s="6">
        <v>1128</v>
      </c>
    </row>
    <row r="54" spans="7:7" x14ac:dyDescent="0.25">
      <c r="G54" s="6">
        <v>1778</v>
      </c>
    </row>
    <row r="55" spans="7:7" x14ac:dyDescent="0.25">
      <c r="G55" s="6">
        <v>1352</v>
      </c>
    </row>
    <row r="56" spans="7:7" x14ac:dyDescent="0.25">
      <c r="G56" s="6">
        <v>2334</v>
      </c>
    </row>
    <row r="57" spans="7:7" x14ac:dyDescent="0.25">
      <c r="G57" s="6">
        <v>2163</v>
      </c>
    </row>
    <row r="58" spans="7:7" x14ac:dyDescent="0.25">
      <c r="G58" s="6">
        <v>1627</v>
      </c>
    </row>
    <row r="59" spans="7:7" x14ac:dyDescent="0.25">
      <c r="G59" s="6">
        <v>978</v>
      </c>
    </row>
    <row r="60" spans="7:7" x14ac:dyDescent="0.25">
      <c r="G60" s="6">
        <v>1417</v>
      </c>
    </row>
    <row r="61" spans="7:7" x14ac:dyDescent="0.25">
      <c r="G61" s="6">
        <v>937</v>
      </c>
    </row>
    <row r="62" spans="7:7" x14ac:dyDescent="0.25">
      <c r="G62" s="6">
        <v>1541</v>
      </c>
    </row>
    <row r="63" spans="7:7" x14ac:dyDescent="0.25">
      <c r="G63" s="6">
        <v>1607</v>
      </c>
    </row>
    <row r="64" spans="7:7" x14ac:dyDescent="0.25">
      <c r="G64" s="6">
        <v>2285</v>
      </c>
    </row>
    <row r="65" spans="7:7" x14ac:dyDescent="0.25">
      <c r="G65" s="6">
        <v>2081</v>
      </c>
    </row>
    <row r="66" spans="7:7" x14ac:dyDescent="0.25">
      <c r="G66" s="6">
        <v>2221</v>
      </c>
    </row>
    <row r="67" spans="7:7" x14ac:dyDescent="0.25">
      <c r="G67" s="6">
        <v>978</v>
      </c>
    </row>
    <row r="68" spans="7:7" x14ac:dyDescent="0.25">
      <c r="G68" s="6">
        <v>2085</v>
      </c>
    </row>
    <row r="69" spans="7:7" x14ac:dyDescent="0.25">
      <c r="G69" s="6">
        <v>2355</v>
      </c>
    </row>
    <row r="70" spans="7:7" x14ac:dyDescent="0.25">
      <c r="G70" s="6">
        <v>1367</v>
      </c>
    </row>
    <row r="71" spans="7:7" x14ac:dyDescent="0.25">
      <c r="G71" s="6">
        <v>1262</v>
      </c>
    </row>
    <row r="72" spans="7:7" x14ac:dyDescent="0.25">
      <c r="G72" s="6">
        <v>2014</v>
      </c>
    </row>
    <row r="73" spans="7:7" x14ac:dyDescent="0.25">
      <c r="G73" s="6">
        <v>1050</v>
      </c>
    </row>
    <row r="74" spans="7:7" x14ac:dyDescent="0.25">
      <c r="G74" s="6">
        <v>1754</v>
      </c>
    </row>
    <row r="75" spans="7:7" x14ac:dyDescent="0.25">
      <c r="G75" s="6">
        <v>2119</v>
      </c>
    </row>
    <row r="76" spans="7:7" x14ac:dyDescent="0.25">
      <c r="G76" s="6">
        <v>2298</v>
      </c>
    </row>
    <row r="77" spans="7:7" x14ac:dyDescent="0.25">
      <c r="G77" s="6">
        <v>1332</v>
      </c>
    </row>
    <row r="78" spans="7:7" x14ac:dyDescent="0.25">
      <c r="G78" s="6">
        <v>1496</v>
      </c>
    </row>
    <row r="79" spans="7:7" x14ac:dyDescent="0.25">
      <c r="G79" s="6">
        <v>2277</v>
      </c>
    </row>
    <row r="80" spans="7:7" x14ac:dyDescent="0.25">
      <c r="G80" s="6">
        <v>1028</v>
      </c>
    </row>
    <row r="81" spans="7:7" x14ac:dyDescent="0.25">
      <c r="G81" s="6">
        <v>2254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36"/>
  <sheetViews>
    <sheetView topLeftCell="A19" zoomScale="145" zoomScaleNormal="145" workbookViewId="0">
      <selection activeCell="E35" sqref="E35"/>
    </sheetView>
  </sheetViews>
  <sheetFormatPr defaultRowHeight="15" x14ac:dyDescent="0.25"/>
  <cols>
    <col min="1" max="1" width="4.140625" customWidth="1"/>
    <col min="2" max="2" width="32.140625" bestFit="1" customWidth="1"/>
    <col min="3" max="7" width="9.28515625" customWidth="1"/>
    <col min="8" max="8" width="11.140625" bestFit="1" customWidth="1"/>
    <col min="11" max="11" width="13.5703125" customWidth="1"/>
  </cols>
  <sheetData>
    <row r="1" spans="1:11" x14ac:dyDescent="0.25">
      <c r="A1" s="77"/>
      <c r="B1" s="78" t="s">
        <v>301</v>
      </c>
      <c r="C1" s="78"/>
      <c r="D1" s="78"/>
      <c r="E1" s="78"/>
      <c r="F1" s="78"/>
      <c r="G1" s="78"/>
      <c r="H1" s="78"/>
      <c r="I1" s="78"/>
      <c r="J1" s="78"/>
      <c r="K1" s="79"/>
    </row>
    <row r="3" spans="1:11" x14ac:dyDescent="0.25">
      <c r="B3" t="s">
        <v>295</v>
      </c>
    </row>
    <row r="4" spans="1:11" x14ac:dyDescent="0.25">
      <c r="B4" t="s">
        <v>296</v>
      </c>
    </row>
    <row r="6" spans="1:11" ht="15.75" x14ac:dyDescent="0.25">
      <c r="B6" s="111" t="s">
        <v>99</v>
      </c>
      <c r="C6" s="112"/>
      <c r="D6" s="112"/>
      <c r="E6" s="112"/>
      <c r="F6" s="112"/>
      <c r="G6" s="112"/>
      <c r="H6" s="113"/>
    </row>
    <row r="7" spans="1:11" x14ac:dyDescent="0.25">
      <c r="B7" s="100" t="s">
        <v>149</v>
      </c>
      <c r="C7" s="100" t="s">
        <v>15</v>
      </c>
      <c r="D7" s="100" t="s">
        <v>16</v>
      </c>
      <c r="E7" s="100" t="s">
        <v>17</v>
      </c>
      <c r="F7" s="100" t="s">
        <v>18</v>
      </c>
      <c r="G7" s="100" t="s">
        <v>19</v>
      </c>
      <c r="H7" s="100" t="s">
        <v>20</v>
      </c>
      <c r="J7" s="80" t="s">
        <v>291</v>
      </c>
    </row>
    <row r="8" spans="1:11" x14ac:dyDescent="0.25">
      <c r="B8" s="33" t="s">
        <v>21</v>
      </c>
      <c r="C8" s="2">
        <v>139582</v>
      </c>
      <c r="D8" s="2">
        <v>98604</v>
      </c>
      <c r="E8" s="2">
        <v>128582</v>
      </c>
      <c r="F8" s="2">
        <v>151807</v>
      </c>
      <c r="G8" s="2">
        <v>174150</v>
      </c>
      <c r="H8" s="2">
        <v>117118</v>
      </c>
      <c r="J8" s="24" t="s">
        <v>292</v>
      </c>
    </row>
    <row r="9" spans="1:11" x14ac:dyDescent="0.25">
      <c r="B9" s="33" t="s">
        <v>22</v>
      </c>
      <c r="C9" s="2">
        <v>162508</v>
      </c>
      <c r="D9" s="2">
        <v>51586</v>
      </c>
      <c r="E9" s="2">
        <v>100636</v>
      </c>
      <c r="F9" s="2">
        <v>134395</v>
      </c>
      <c r="G9" s="2">
        <v>177991</v>
      </c>
      <c r="H9" s="2">
        <v>160556</v>
      </c>
      <c r="J9" s="24" t="s">
        <v>293</v>
      </c>
    </row>
    <row r="10" spans="1:11" x14ac:dyDescent="0.25">
      <c r="B10" s="33" t="s">
        <v>23</v>
      </c>
      <c r="C10" s="2">
        <v>50496</v>
      </c>
      <c r="D10" s="2">
        <v>100031</v>
      </c>
      <c r="E10" s="2">
        <v>114139</v>
      </c>
      <c r="F10" s="2">
        <v>117349</v>
      </c>
      <c r="G10" s="2">
        <v>101143</v>
      </c>
      <c r="H10" s="2">
        <v>103864</v>
      </c>
    </row>
    <row r="11" spans="1:11" x14ac:dyDescent="0.25">
      <c r="B11" s="33" t="s">
        <v>24</v>
      </c>
      <c r="C11" s="2">
        <v>190035</v>
      </c>
      <c r="D11" s="2">
        <v>100031</v>
      </c>
      <c r="E11" s="2">
        <v>67922</v>
      </c>
      <c r="F11" s="2">
        <v>81424</v>
      </c>
      <c r="G11" s="2">
        <v>48202</v>
      </c>
      <c r="H11" s="2">
        <v>128268</v>
      </c>
      <c r="J11" t="s">
        <v>300</v>
      </c>
    </row>
    <row r="12" spans="1:11" x14ac:dyDescent="0.25">
      <c r="B12" s="33" t="s">
        <v>25</v>
      </c>
      <c r="C12" s="2">
        <v>111330</v>
      </c>
      <c r="D12" s="2">
        <v>78652</v>
      </c>
      <c r="E12" s="2">
        <v>55730</v>
      </c>
      <c r="F12" s="2">
        <v>49188</v>
      </c>
      <c r="G12" s="2">
        <v>140087</v>
      </c>
      <c r="H12" s="2">
        <v>134929</v>
      </c>
      <c r="J12" s="91" t="s">
        <v>15</v>
      </c>
      <c r="K12" s="109">
        <f>SUM(INDEX(C8:H15,0,MATCH(J12,C7:H7,0)))</f>
        <v>1044674</v>
      </c>
    </row>
    <row r="13" spans="1:11" x14ac:dyDescent="0.25">
      <c r="B13" s="33" t="s">
        <v>79</v>
      </c>
      <c r="C13" s="2">
        <v>128368</v>
      </c>
      <c r="D13" s="2">
        <v>76258</v>
      </c>
      <c r="E13" s="2">
        <v>132910</v>
      </c>
      <c r="F13" s="2">
        <v>82624</v>
      </c>
      <c r="G13" s="2">
        <v>171028</v>
      </c>
      <c r="H13" s="2">
        <v>60526</v>
      </c>
    </row>
    <row r="14" spans="1:11" x14ac:dyDescent="0.25">
      <c r="B14" s="33" t="s">
        <v>41</v>
      </c>
      <c r="C14" s="2">
        <v>125585</v>
      </c>
      <c r="D14" s="2">
        <v>43842</v>
      </c>
      <c r="E14" s="2">
        <v>99072</v>
      </c>
      <c r="F14" s="2">
        <v>117324</v>
      </c>
      <c r="G14" s="2">
        <v>54551</v>
      </c>
      <c r="H14" s="2">
        <v>70597</v>
      </c>
    </row>
    <row r="15" spans="1:11" x14ac:dyDescent="0.25">
      <c r="B15" s="33" t="s">
        <v>27</v>
      </c>
      <c r="C15" s="2">
        <v>136770</v>
      </c>
      <c r="D15" s="2">
        <v>80073</v>
      </c>
      <c r="E15" s="2">
        <v>105220</v>
      </c>
      <c r="F15" s="2">
        <v>81328</v>
      </c>
      <c r="G15" s="2">
        <v>61753</v>
      </c>
      <c r="H15" s="2">
        <v>105369</v>
      </c>
    </row>
    <row r="16" spans="1:11" x14ac:dyDescent="0.25">
      <c r="B16" s="110" t="s">
        <v>28</v>
      </c>
      <c r="C16" s="109"/>
      <c r="D16" s="109"/>
      <c r="E16" s="109"/>
      <c r="F16" s="109"/>
      <c r="G16" s="109"/>
      <c r="H16" s="109"/>
    </row>
    <row r="17" spans="2:10" x14ac:dyDescent="0.25">
      <c r="B17" s="110" t="s">
        <v>29</v>
      </c>
      <c r="C17" s="109"/>
    </row>
    <row r="20" spans="2:10" x14ac:dyDescent="0.25">
      <c r="C20" s="110" t="s">
        <v>80</v>
      </c>
      <c r="D20" s="110" t="s">
        <v>21</v>
      </c>
      <c r="E20" s="110" t="s">
        <v>19</v>
      </c>
    </row>
    <row r="21" spans="2:10" x14ac:dyDescent="0.25">
      <c r="B21" s="110" t="s">
        <v>30</v>
      </c>
      <c r="C21" s="109"/>
      <c r="D21" s="109"/>
      <c r="E21" s="109"/>
      <c r="J21" s="24" t="s">
        <v>451</v>
      </c>
    </row>
    <row r="22" spans="2:10" x14ac:dyDescent="0.25">
      <c r="B22" s="110" t="s">
        <v>36</v>
      </c>
      <c r="C22" s="109"/>
      <c r="D22" s="109"/>
      <c r="E22" s="109"/>
      <c r="J22" s="24" t="s">
        <v>446</v>
      </c>
    </row>
    <row r="23" spans="2:10" x14ac:dyDescent="0.25">
      <c r="B23" s="110" t="s">
        <v>31</v>
      </c>
      <c r="C23" s="109"/>
      <c r="D23" s="109"/>
      <c r="E23" s="109"/>
      <c r="J23" s="24" t="s">
        <v>447</v>
      </c>
    </row>
    <row r="24" spans="2:10" x14ac:dyDescent="0.25">
      <c r="B24" s="110" t="s">
        <v>32</v>
      </c>
      <c r="C24" s="109"/>
      <c r="D24" s="109"/>
      <c r="E24" s="109"/>
      <c r="J24" s="24" t="s">
        <v>448</v>
      </c>
    </row>
    <row r="25" spans="2:10" x14ac:dyDescent="0.25">
      <c r="B25" s="110" t="s">
        <v>299</v>
      </c>
      <c r="C25" s="109"/>
      <c r="D25" s="109"/>
      <c r="E25" s="109"/>
      <c r="J25" s="24" t="s">
        <v>449</v>
      </c>
    </row>
    <row r="26" spans="2:10" x14ac:dyDescent="0.25">
      <c r="B26" s="110" t="s">
        <v>297</v>
      </c>
      <c r="C26" s="109"/>
      <c r="D26" s="109"/>
      <c r="E26" s="109"/>
      <c r="J26" s="24" t="s">
        <v>445</v>
      </c>
    </row>
    <row r="27" spans="2:10" x14ac:dyDescent="0.25">
      <c r="B27" s="110" t="s">
        <v>298</v>
      </c>
      <c r="C27" s="109"/>
      <c r="D27" s="109"/>
      <c r="E27" s="109"/>
      <c r="F27" s="24" t="s">
        <v>195</v>
      </c>
      <c r="J27" s="24" t="s">
        <v>450</v>
      </c>
    </row>
    <row r="28" spans="2:10" x14ac:dyDescent="0.25">
      <c r="B28" s="110" t="s">
        <v>34</v>
      </c>
      <c r="C28" s="109"/>
      <c r="D28" s="109"/>
      <c r="E28" s="109"/>
      <c r="F28" s="91" t="s">
        <v>33</v>
      </c>
      <c r="G28" s="91" t="s">
        <v>35</v>
      </c>
      <c r="H28" s="102">
        <v>100000</v>
      </c>
    </row>
    <row r="31" spans="2:10" x14ac:dyDescent="0.25">
      <c r="B31" s="184" t="s">
        <v>455</v>
      </c>
    </row>
    <row r="32" spans="2:10" x14ac:dyDescent="0.25">
      <c r="B32" s="33"/>
      <c r="D32" t="s">
        <v>456</v>
      </c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3"/>
    </row>
  </sheetData>
  <dataValidations disablePrompts="1" count="1">
    <dataValidation type="list" allowBlank="1" showInputMessage="1" showErrorMessage="1" sqref="J12">
      <formula1>$C$7:$H$7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Copyright</vt:lpstr>
      <vt:lpstr>Относительные ссылки</vt:lpstr>
      <vt:lpstr>Абсолютные ссылки</vt:lpstr>
      <vt:lpstr>Смешанные ссылки</vt:lpstr>
      <vt:lpstr>Область видимости</vt:lpstr>
      <vt:lpstr>Функция ВПР</vt:lpstr>
      <vt:lpstr>Текстовые функции</vt:lpstr>
      <vt:lpstr>Автосумма</vt:lpstr>
      <vt:lpstr>Функции, диапазоны, имена</vt:lpstr>
      <vt:lpstr>Счет и сумма с условиями</vt:lpstr>
      <vt:lpstr>Пересечение диапазонов</vt:lpstr>
      <vt:lpstr>Динамический диапазон</vt:lpstr>
      <vt:lpstr>Дата и время</vt:lpstr>
      <vt:lpstr>Функция ТЕКСТ и ЗНАЧЕН</vt:lpstr>
      <vt:lpstr>Особые случаи</vt:lpstr>
      <vt:lpstr>Логические формулы</vt:lpstr>
      <vt:lpstr>Функции VBA</vt:lpstr>
      <vt:lpstr>Диапазоны</vt:lpstr>
      <vt:lpstr>СУММПРОИЗВ, Формулы массивов</vt:lpstr>
      <vt:lpstr>Расходы с начала года</vt:lpstr>
      <vt:lpstr>Январь</vt:lpstr>
      <vt:lpstr>Февраль</vt:lpstr>
      <vt:lpstr>Декабрь</vt:lpstr>
      <vt:lpstr>СР. Итоговые оценки</vt:lpstr>
      <vt:lpstr>1 триместр</vt:lpstr>
      <vt:lpstr>2 триместр</vt:lpstr>
      <vt:lpstr>3 триместр</vt:lpstr>
      <vt:lpstr>Пустой лист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www.excel-online.ru</dc:title>
  <dc:subject>Основы вычислений в Excel</dc:subject>
  <dc:creator/>
  <cp:keywords/>
  <cp:lastModifiedBy/>
  <dcterms:created xsi:type="dcterms:W3CDTF">2013-09-23T19:36:04Z</dcterms:created>
  <dcterms:modified xsi:type="dcterms:W3CDTF">2014-09-21T14:39:47Z</dcterms:modified>
</cp:coreProperties>
</file>