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19200" windowHeight="10995"/>
  </bookViews>
  <sheets>
    <sheet name="1" sheetId="1" r:id="rId1"/>
    <sheet name="Подпись" sheetId="4" state="veryHidden" r:id="rId2"/>
  </sheets>
  <calcPr calcId="152511"/>
</workbook>
</file>

<file path=xl/calcChain.xml><?xml version="1.0" encoding="utf-8"?>
<calcChain xmlns="http://schemas.openxmlformats.org/spreadsheetml/2006/main">
  <c r="D59" i="1" l="1"/>
  <c r="D60" i="1"/>
  <c r="D61" i="1"/>
  <c r="D62" i="1"/>
  <c r="D63" i="1"/>
  <c r="D64" i="1"/>
  <c r="D58" i="1"/>
  <c r="D28" i="1"/>
  <c r="D29" i="1"/>
  <c r="D30" i="1"/>
  <c r="D31" i="1"/>
  <c r="D32" i="1"/>
  <c r="D33" i="1"/>
  <c r="D34" i="1"/>
  <c r="D35" i="1"/>
  <c r="D27" i="1"/>
  <c r="C128" i="1" l="1"/>
  <c r="C129" i="1"/>
  <c r="C130" i="1"/>
  <c r="C131" i="1"/>
  <c r="C127" i="1"/>
  <c r="D110" i="1"/>
  <c r="D111" i="1"/>
  <c r="D112" i="1"/>
  <c r="D113" i="1"/>
  <c r="D109" i="1"/>
  <c r="J168" i="1"/>
  <c r="F168" i="1"/>
  <c r="D150" i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2" i="1" s="1"/>
  <c r="F10" i="1" l="1"/>
  <c r="F11" i="1"/>
  <c r="F12" i="1"/>
  <c r="F13" i="1"/>
  <c r="F14" i="1"/>
  <c r="F15" i="1"/>
  <c r="F16" i="1"/>
  <c r="F17" i="1"/>
  <c r="F18" i="1"/>
  <c r="F19" i="1"/>
  <c r="F9" i="1"/>
  <c r="D10" i="1" l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9" i="1"/>
  <c r="E9" i="1" s="1"/>
</calcChain>
</file>

<file path=xl/sharedStrings.xml><?xml version="1.0" encoding="utf-8"?>
<sst xmlns="http://schemas.openxmlformats.org/spreadsheetml/2006/main" count="404" uniqueCount="275">
  <si>
    <t>Саша</t>
  </si>
  <si>
    <t>Петя</t>
  </si>
  <si>
    <t>Вова</t>
  </si>
  <si>
    <t>Егор</t>
  </si>
  <si>
    <t>Игорь</t>
  </si>
  <si>
    <t>Максим</t>
  </si>
  <si>
    <t>Андрей</t>
  </si>
  <si>
    <t>Павел</t>
  </si>
  <si>
    <r>
      <t xml:space="preserve">Попробуй самостоятельно </t>
    </r>
    <r>
      <rPr>
        <sz val="11"/>
        <color theme="0"/>
        <rFont val="Calibri"/>
        <family val="2"/>
        <charset val="204"/>
      </rPr>
      <t>↓</t>
    </r>
  </si>
  <si>
    <t>Миша</t>
  </si>
  <si>
    <t>Дима</t>
  </si>
  <si>
    <t>Юлиан</t>
  </si>
  <si>
    <t>Подтягивается раз</t>
  </si>
  <si>
    <t>1А</t>
  </si>
  <si>
    <t>1В</t>
  </si>
  <si>
    <t>Выручка</t>
  </si>
  <si>
    <t>1Г</t>
  </si>
  <si>
    <t>1Д</t>
  </si>
  <si>
    <t xml:space="preserve">Директор компании решил уволить всех бездельников. </t>
  </si>
  <si>
    <t>Заходит в VK</t>
  </si>
  <si>
    <t>очень редко</t>
  </si>
  <si>
    <t>не заходит</t>
  </si>
  <si>
    <t>часто</t>
  </si>
  <si>
    <t>редко</t>
  </si>
  <si>
    <t>не работает за компьютером</t>
  </si>
  <si>
    <t>Бездельниками он считает всех тех, кто часто заходит в VK на рабочем месте.</t>
  </si>
  <si>
    <t>Системный администратор предприятия помог занести данные о сотрудниках в таблицу.</t>
  </si>
  <si>
    <t>Математика</t>
  </si>
  <si>
    <t>Физика</t>
  </si>
  <si>
    <t>Химия</t>
  </si>
  <si>
    <t>Информатика</t>
  </si>
  <si>
    <t>Русский язык</t>
  </si>
  <si>
    <t>Товар</t>
  </si>
  <si>
    <t>1Е</t>
  </si>
  <si>
    <t>Сотрудник</t>
  </si>
  <si>
    <t>Ученик</t>
  </si>
  <si>
    <t>Возраст</t>
  </si>
  <si>
    <t>Будет уволен (ИСТИНА или ЛОЖЬ)</t>
  </si>
  <si>
    <t>Что решил директор</t>
  </si>
  <si>
    <t>Что решил директор (все в одной формуле)</t>
  </si>
  <si>
    <t>Что решил учитель физ-ры</t>
  </si>
  <si>
    <t>Вес кота Ричарда</t>
  </si>
  <si>
    <t>Вторник</t>
  </si>
  <si>
    <t>Среда</t>
  </si>
  <si>
    <t>Четверг</t>
  </si>
  <si>
    <t>Пятница</t>
  </si>
  <si>
    <t>Суббота</t>
  </si>
  <si>
    <t>Воскресенье</t>
  </si>
  <si>
    <t>День недели</t>
  </si>
  <si>
    <t>Поправился - Да или Нет</t>
  </si>
  <si>
    <t>Издержки</t>
  </si>
  <si>
    <t>Менеджер по продажам продуктового магазина решила увеличить продажи продукции, срок годности у которой кончается.</t>
  </si>
  <si>
    <t>До окончания срока годности (часов)</t>
  </si>
  <si>
    <t>Прежняя цена</t>
  </si>
  <si>
    <t>Если полагается скидка - напиши "Да" или "Нет"</t>
  </si>
  <si>
    <t>Надпись на наклейке (оставь пустым, если товар еще не просрочен)</t>
  </si>
  <si>
    <t>Кто тяжелее?</t>
  </si>
  <si>
    <t>Слон</t>
  </si>
  <si>
    <t>Вес первого животного</t>
  </si>
  <si>
    <t>Первое животное</t>
  </si>
  <si>
    <t>Вес второго животного</t>
  </si>
  <si>
    <t>Второе животное</t>
  </si>
  <si>
    <t>Мышь</t>
  </si>
  <si>
    <t>Волк</t>
  </si>
  <si>
    <t>Заяц</t>
  </si>
  <si>
    <t>Ворона</t>
  </si>
  <si>
    <t>Воробей</t>
  </si>
  <si>
    <t>Крокодил</t>
  </si>
  <si>
    <t>Носорог</t>
  </si>
  <si>
    <t>Страус</t>
  </si>
  <si>
    <t>Жираф</t>
  </si>
  <si>
    <t>Кто самый высокий в классе?</t>
  </si>
  <si>
    <t>Используя только функцию ЕСЛИ определи, кто самый высокий в классе.</t>
  </si>
  <si>
    <t>Рост</t>
  </si>
  <si>
    <t>Наибольшее</t>
  </si>
  <si>
    <t>Самый высокий</t>
  </si>
  <si>
    <t>Попробуй самостоятельно</t>
  </si>
  <si>
    <t>Кто самый маленький в классе?</t>
  </si>
  <si>
    <t>Наименьшее</t>
  </si>
  <si>
    <t>Самый маленький</t>
  </si>
  <si>
    <t>Первое число</t>
  </si>
  <si>
    <t>Второе число</t>
  </si>
  <si>
    <t>Минимум</t>
  </si>
  <si>
    <t>Минимум (самостоятельно)</t>
  </si>
  <si>
    <t>Максимум</t>
  </si>
  <si>
    <t>Найди абсолютное значение (модуль числа).</t>
  </si>
  <si>
    <t>Например, абсолютным значением числа -10 будет 10, а у числа 5 будет 5.</t>
  </si>
  <si>
    <t>Число</t>
  </si>
  <si>
    <t>Абсолютное значение</t>
  </si>
  <si>
    <t>Абсолютное значение (самостоятельно)</t>
  </si>
  <si>
    <t>Может ли существовать треугольник с такими углами?</t>
  </si>
  <si>
    <t>Первый угол</t>
  </si>
  <si>
    <t>Второй угол</t>
  </si>
  <si>
    <t>Третий угол</t>
  </si>
  <si>
    <t>№</t>
  </si>
  <si>
    <t>Пол</t>
  </si>
  <si>
    <t>Корпус</t>
  </si>
  <si>
    <t>Рекомендовать в группу</t>
  </si>
  <si>
    <t>Алгебра</t>
  </si>
  <si>
    <t>Геометрия</t>
  </si>
  <si>
    <t>Литература</t>
  </si>
  <si>
    <t>Английский язык</t>
  </si>
  <si>
    <t>Биология</t>
  </si>
  <si>
    <t>География</t>
  </si>
  <si>
    <t>Средняя</t>
  </si>
  <si>
    <t>м</t>
  </si>
  <si>
    <t>Анечкина Мария</t>
  </si>
  <si>
    <t>ж</t>
  </si>
  <si>
    <t>Анимешкин Михаил</t>
  </si>
  <si>
    <t>Архипов Виктор</t>
  </si>
  <si>
    <t>Бибирев Джек</t>
  </si>
  <si>
    <t>Борщева Александра</t>
  </si>
  <si>
    <t>Бочаров Андрей</t>
  </si>
  <si>
    <t>Веселый Михаил</t>
  </si>
  <si>
    <t>Викулина Мария</t>
  </si>
  <si>
    <t>Вольский Никита</t>
  </si>
  <si>
    <t>Воронова Анастасия</t>
  </si>
  <si>
    <t>Гимнастова Анна</t>
  </si>
  <si>
    <t>Глазов Макар</t>
  </si>
  <si>
    <t>Глазова Люда</t>
  </si>
  <si>
    <t>Гордеева Мария</t>
  </si>
  <si>
    <t>Гордеева Надежда</t>
  </si>
  <si>
    <t>Гребнева Яна</t>
  </si>
  <si>
    <t>Григорян Каролина</t>
  </si>
  <si>
    <t>Губерниев Олег</t>
  </si>
  <si>
    <t>Дементьева Анна</t>
  </si>
  <si>
    <t>Дмитриев Павел</t>
  </si>
  <si>
    <t>Дмитриева Ольга</t>
  </si>
  <si>
    <t>Доронина Полина</t>
  </si>
  <si>
    <t>Елизаветова Светлана</t>
  </si>
  <si>
    <t>Ермакова Ангелина</t>
  </si>
  <si>
    <t>Журавлев Ярослав</t>
  </si>
  <si>
    <t>Караулина Анжелика</t>
  </si>
  <si>
    <t>Кахнович Ксения</t>
  </si>
  <si>
    <t>Ковбоева Мария</t>
  </si>
  <si>
    <t>Коновалова Анастасия</t>
  </si>
  <si>
    <t>Котофеев Павел</t>
  </si>
  <si>
    <t>Кукушкина Елизавета</t>
  </si>
  <si>
    <t>Кунырина Анжелика</t>
  </si>
  <si>
    <t>Кутилина Виктория</t>
  </si>
  <si>
    <t>Кучерявая Анна</t>
  </si>
  <si>
    <t>Лавочкина Алёна</t>
  </si>
  <si>
    <t>Ливинова Рената</t>
  </si>
  <si>
    <t>Лизин Архип</t>
  </si>
  <si>
    <t>Литвин Валерий</t>
  </si>
  <si>
    <t>Литвинов  Дмитрий</t>
  </si>
  <si>
    <t>Манечкин Михаил</t>
  </si>
  <si>
    <t>Маратов Макар</t>
  </si>
  <si>
    <t>Мариеева Ника</t>
  </si>
  <si>
    <t>Меламед Евгений</t>
  </si>
  <si>
    <t>Мировнова Александра</t>
  </si>
  <si>
    <t>Митюкова Вероника</t>
  </si>
  <si>
    <t>Михаилов Михаил</t>
  </si>
  <si>
    <t>Моисеев Алексей</t>
  </si>
  <si>
    <t>Никулин Юрий</t>
  </si>
  <si>
    <t>Никулина Анна</t>
  </si>
  <si>
    <t>Овчинников Николай</t>
  </si>
  <si>
    <t>Олегов Глеб</t>
  </si>
  <si>
    <t>Олегов Дмитрий</t>
  </si>
  <si>
    <t>Патрикеева Евгения</t>
  </si>
  <si>
    <t>Пантерова Анна</t>
  </si>
  <si>
    <t>Рамазанова Мария</t>
  </si>
  <si>
    <t>Романова Светлана</t>
  </si>
  <si>
    <t>Рулин Роман</t>
  </si>
  <si>
    <t>Сандакова Наталья</t>
  </si>
  <si>
    <t>Светлакова Сева</t>
  </si>
  <si>
    <t>Светланова Елизавета</t>
  </si>
  <si>
    <t>Сергеев Тимофей</t>
  </si>
  <si>
    <t>Скамейкин Марат</t>
  </si>
  <si>
    <t>Тимошенко Константин</t>
  </si>
  <si>
    <t xml:space="preserve">Тимошенкова Юлия </t>
  </si>
  <si>
    <t>Тналиева Елизавета</t>
  </si>
  <si>
    <t>Филимонова Анастасия</t>
  </si>
  <si>
    <t>Шевченкин Алан</t>
  </si>
  <si>
    <t>Шевченко Сергей</t>
  </si>
  <si>
    <t>Шепелев Сева</t>
  </si>
  <si>
    <t>Побудь завучем в школе.</t>
  </si>
  <si>
    <t>Отчислить или оставить</t>
  </si>
  <si>
    <t>Простые логические выражения и функция ЕСЛИ</t>
  </si>
  <si>
    <t>Дети</t>
  </si>
  <si>
    <t>Компенсация</t>
  </si>
  <si>
    <t>Учитель физкультуры принимает ребят в спортивную секцию, если они могут подтянуться больше 10 раз включительно.</t>
  </si>
  <si>
    <r>
      <t xml:space="preserve">Вместо логических значений ИСТИНА или ЛОЖЬ напиши </t>
    </r>
    <r>
      <rPr>
        <b/>
        <sz val="11"/>
        <color theme="1"/>
        <rFont val="Calibri"/>
        <family val="2"/>
        <charset val="204"/>
        <scheme val="minor"/>
      </rPr>
      <t>"Уволить"</t>
    </r>
    <r>
      <rPr>
        <sz val="11"/>
        <color theme="1"/>
        <rFont val="Calibri"/>
        <family val="2"/>
        <scheme val="minor"/>
      </rPr>
      <t xml:space="preserve"> или </t>
    </r>
    <r>
      <rPr>
        <b/>
        <sz val="11"/>
        <color theme="1"/>
        <rFont val="Calibri"/>
        <family val="2"/>
        <charset val="204"/>
        <scheme val="minor"/>
      </rPr>
      <t>"Пусть еще поработает"</t>
    </r>
    <r>
      <rPr>
        <sz val="11"/>
        <color theme="1"/>
        <rFont val="Calibri"/>
        <family val="2"/>
        <scheme val="minor"/>
      </rPr>
      <t xml:space="preserve"> </t>
    </r>
  </si>
  <si>
    <t>Стоимость отдыха в санатории 28 000. Определи компенсацию.</t>
  </si>
  <si>
    <t>Босс решил компенсировать полную стоимость отдыха в корпоративном санатории тем сотрудникам, у которых больше 1 ребенка, остальным - половину стоимости.</t>
  </si>
  <si>
    <r>
      <t>Помоги учителю физкультуры написать в строке с учеником</t>
    </r>
    <r>
      <rPr>
        <b/>
        <sz val="11"/>
        <color theme="1"/>
        <rFont val="Calibri"/>
        <family val="2"/>
        <charset val="204"/>
        <scheme val="minor"/>
      </rPr>
      <t xml:space="preserve"> "Берем в спортивную секцию"</t>
    </r>
    <r>
      <rPr>
        <sz val="11"/>
        <color theme="1"/>
        <rFont val="Calibri"/>
        <family val="2"/>
        <scheme val="minor"/>
      </rPr>
      <t xml:space="preserve"> или </t>
    </r>
    <r>
      <rPr>
        <b/>
        <sz val="11"/>
        <color theme="1"/>
        <rFont val="Calibri"/>
        <family val="2"/>
        <charset val="204"/>
        <scheme val="minor"/>
      </rPr>
      <t>"Не берем"</t>
    </r>
    <r>
      <rPr>
        <sz val="11"/>
        <color theme="1"/>
        <rFont val="Calibri"/>
        <family val="2"/>
        <scheme val="minor"/>
      </rPr>
      <t>.</t>
    </r>
  </si>
  <si>
    <t>1Ж</t>
  </si>
  <si>
    <t>1И</t>
  </si>
  <si>
    <t>Квадрат или обычный прямоугольник?</t>
  </si>
  <si>
    <t>Ширина</t>
  </si>
  <si>
    <t>Длина</t>
  </si>
  <si>
    <t>Иван померил стороны прямоугольника. Напиши, является ли прямоугольник квадратом, или же все-таки обычным прямоугольником.</t>
  </si>
  <si>
    <t>1К</t>
  </si>
  <si>
    <t>Абсолютным значением отрицательного числа является число без знака минус.</t>
  </si>
  <si>
    <t>Абсолютным значением положительного числа является само число.</t>
  </si>
  <si>
    <t>1Л</t>
  </si>
  <si>
    <t>Найди минимум и максимум среди двух чисел</t>
  </si>
  <si>
    <t>Звери в зоопарке спорят, кто из них тяжелее. Взвешиваются они парами. Запиши их вес и узнай кто победил в каждой паре.</t>
  </si>
  <si>
    <t>1М</t>
  </si>
  <si>
    <t>1Н</t>
  </si>
  <si>
    <t>1П</t>
  </si>
  <si>
    <t>1Р</t>
  </si>
  <si>
    <t>Фраза "Должен быть паспорт" или "Нет паспорта"</t>
  </si>
  <si>
    <t>Кто уже должен получить паспорт?</t>
  </si>
  <si>
    <t>1С</t>
  </si>
  <si>
    <t>Юля</t>
  </si>
  <si>
    <t>Кто младше?</t>
  </si>
  <si>
    <t>1Т</t>
  </si>
  <si>
    <t>Какой предмет?</t>
  </si>
  <si>
    <t>1У</t>
  </si>
  <si>
    <t>1Ф</t>
  </si>
  <si>
    <t xml:space="preserve">Окупится ли светодиодная лампа за 100 дней, если будет гореть по 8 часов в сутки? </t>
  </si>
  <si>
    <t>Стоимость одного киловатта в Москве 5 руб.</t>
  </si>
  <si>
    <t>Лампа накаливания потребляет 50 Вт. Стоит 45 руб.</t>
  </si>
  <si>
    <t>Лампа</t>
  </si>
  <si>
    <t>Накаливания</t>
  </si>
  <si>
    <t>Светодиодная</t>
  </si>
  <si>
    <t>Часов свечения</t>
  </si>
  <si>
    <t>Потреблённая мощность (киловатт)</t>
  </si>
  <si>
    <t>Мощность (Ватт)</t>
  </si>
  <si>
    <t>Лампа светодиодная потребляет 5 Вт, а светит также. Стоит 225 руб.</t>
  </si>
  <si>
    <r>
      <t xml:space="preserve">"Окупилась" или "Еще не окупилась" </t>
    </r>
    <r>
      <rPr>
        <sz val="11"/>
        <color theme="1"/>
        <rFont val="Calibri"/>
        <family val="2"/>
        <charset val="204"/>
      </rPr>
      <t>→</t>
    </r>
  </si>
  <si>
    <t>Стоимость</t>
  </si>
  <si>
    <t>Понедельник</t>
  </si>
  <si>
    <t>Яна Александровна</t>
  </si>
  <si>
    <t>Евгения Николаевна</t>
  </si>
  <si>
    <t>Ричард Камелотович</t>
  </si>
  <si>
    <t>Арина Хатыповна</t>
  </si>
  <si>
    <t>Виктория Сергеевна</t>
  </si>
  <si>
    <t>Максим Андреевич</t>
  </si>
  <si>
    <t>Иван Игоревич</t>
  </si>
  <si>
    <t>Андрей Игоревич</t>
  </si>
  <si>
    <t>Анастасия Павловна</t>
  </si>
  <si>
    <t>Анна Алексеевна</t>
  </si>
  <si>
    <t>София Алексеевна</t>
  </si>
  <si>
    <t>Кот Ричард</t>
  </si>
  <si>
    <t>Пес Арнольд</t>
  </si>
  <si>
    <t>Ричард</t>
  </si>
  <si>
    <t>По какому предмету Ричард учится лучше?</t>
  </si>
  <si>
    <t>Камелотов Ричард</t>
  </si>
  <si>
    <t>Колбаса "Ричард"</t>
  </si>
  <si>
    <t>Хлеб "Бородинский"</t>
  </si>
  <si>
    <t>Яблоки "Белый налив"</t>
  </si>
  <si>
    <t>Повидло яблочное</t>
  </si>
  <si>
    <t>Рыба Форель</t>
  </si>
  <si>
    <t>Творог "Степашино"</t>
  </si>
  <si>
    <t>Молоко "Барашкино"</t>
  </si>
  <si>
    <t>Александров Тимофей</t>
  </si>
  <si>
    <t>Бабушка думает, что их кот Ричард толстеет каждый день.</t>
  </si>
  <si>
    <t>Внучка каждый день взвешивает своего кота на весах. Напиши, поправился ли кот Ричард по отношению к прошлому дню.</t>
  </si>
  <si>
    <t>1Б1</t>
  </si>
  <si>
    <t>1Б2</t>
  </si>
  <si>
    <t>Класс</t>
  </si>
  <si>
    <t>Закончил началку</t>
  </si>
  <si>
    <t>Катя</t>
  </si>
  <si>
    <t>Лера</t>
  </si>
  <si>
    <t>Паша</t>
  </si>
  <si>
    <t>Маша</t>
  </si>
  <si>
    <t>Кузя</t>
  </si>
  <si>
    <t>Галя</t>
  </si>
  <si>
    <t>Попробуй самостоятельно ↓</t>
  </si>
  <si>
    <t>Порция сметаны в миске Ричарда</t>
  </si>
  <si>
    <t>Для отбора на конкурс нужны ученики, закончившие начальную школу.</t>
  </si>
  <si>
    <t xml:space="preserve">Внучка в тайне от Бабушки каждый день кормит Ричарда дополнительной миской сметаны. </t>
  </si>
  <si>
    <r>
      <t>Вес сметаны в миске Ричарда определяется по формуле:</t>
    </r>
    <r>
      <rPr>
        <b/>
        <sz val="11"/>
        <color theme="1"/>
        <rFont val="Calibri"/>
        <family val="2"/>
        <charset val="204"/>
        <scheme val="minor"/>
      </rPr>
      <t xml:space="preserve"> "5,5 кг" - "Вес Ричарда в кг"</t>
    </r>
    <r>
      <rPr>
        <sz val="11"/>
        <color theme="1"/>
        <rFont val="Calibri"/>
        <family val="2"/>
        <scheme val="minor"/>
      </rPr>
      <t xml:space="preserve">. Чтобы кот совсем не располнел, внучка решила не давать коту сметаны, если его вес станет больше 5 кг. </t>
    </r>
  </si>
  <si>
    <r>
      <t xml:space="preserve">Если получили прибыль, то значение прибыли считать по формуле: </t>
    </r>
    <r>
      <rPr>
        <b/>
        <sz val="11"/>
        <color theme="1"/>
        <rFont val="Calibri"/>
        <family val="2"/>
        <charset val="204"/>
        <scheme val="minor"/>
      </rPr>
      <t xml:space="preserve">Выручка - Издержки. </t>
    </r>
  </si>
  <si>
    <r>
      <t xml:space="preserve">Если получили убыток, то значение убытка считать по формуле: </t>
    </r>
    <r>
      <rPr>
        <b/>
        <sz val="11"/>
        <color theme="1"/>
        <rFont val="Calibri"/>
        <family val="2"/>
        <charset val="204"/>
        <scheme val="minor"/>
      </rPr>
      <t xml:space="preserve">Издержки - Выручка. </t>
    </r>
  </si>
  <si>
    <r>
      <t xml:space="preserve">Давид составил таблицу с доходами и расходами, напиши, что он получил - </t>
    </r>
    <r>
      <rPr>
        <b/>
        <sz val="11"/>
        <color theme="1"/>
        <rFont val="Calibri"/>
        <family val="2"/>
        <charset val="204"/>
        <scheme val="minor"/>
      </rPr>
      <t xml:space="preserve">Прибыль </t>
    </r>
    <r>
      <rPr>
        <sz val="11"/>
        <color theme="1"/>
        <rFont val="Calibri"/>
        <family val="2"/>
        <charset val="204"/>
        <scheme val="minor"/>
      </rPr>
      <t>или</t>
    </r>
    <r>
      <rPr>
        <b/>
        <sz val="11"/>
        <color theme="1"/>
        <rFont val="Calibri"/>
        <family val="2"/>
        <charset val="204"/>
        <scheme val="minor"/>
      </rPr>
      <t xml:space="preserve"> Убыток.</t>
    </r>
  </si>
  <si>
    <r>
      <t xml:space="preserve">Она решила, что на портящийся товар нужно повесить красную наклейку с надписью </t>
    </r>
    <r>
      <rPr>
        <b/>
        <sz val="11"/>
        <color theme="1"/>
        <rFont val="Calibri"/>
        <family val="2"/>
        <charset val="204"/>
        <scheme val="minor"/>
      </rPr>
      <t>"Акция! Скидка 50%. Осталось 15 минут! Поторопись!"</t>
    </r>
  </si>
  <si>
    <t>Посовещавшись с работниками магазина, она решили считать портящимися те товары, до окончания срока годности у которых &lt;=  24 часов.</t>
  </si>
  <si>
    <t>Новая цена с учетом скидки 50% (если скидка полагается)</t>
  </si>
  <si>
    <t>Рост некоторых затерялся, впиши любые значения.</t>
  </si>
  <si>
    <t>Ответ в виде "Существует" или "Не существует"</t>
  </si>
  <si>
    <r>
      <t xml:space="preserve">В какую группу можно было бы рекомендовать ученика в </t>
    </r>
    <r>
      <rPr>
        <b/>
        <sz val="11"/>
        <color theme="1"/>
        <rFont val="Calibri"/>
        <family val="2"/>
        <charset val="204"/>
        <scheme val="minor"/>
      </rPr>
      <t>Техническую</t>
    </r>
    <r>
      <rPr>
        <sz val="11"/>
        <color theme="1"/>
        <rFont val="Calibri"/>
        <family val="2"/>
        <scheme val="minor"/>
      </rPr>
      <t xml:space="preserve"> или </t>
    </r>
    <r>
      <rPr>
        <b/>
        <sz val="11"/>
        <color theme="1"/>
        <rFont val="Calibri"/>
        <family val="2"/>
        <charset val="204"/>
        <scheme val="minor"/>
      </rPr>
      <t>Гуманитарную?</t>
    </r>
    <r>
      <rPr>
        <sz val="11"/>
        <color theme="1"/>
        <rFont val="Calibri"/>
        <family val="2"/>
        <scheme val="minor"/>
      </rPr>
      <t xml:space="preserve"> Если средний бал по техническим предметам &gt;=4,5 рекомендовать в</t>
    </r>
    <r>
      <rPr>
        <b/>
        <sz val="11"/>
        <color theme="1"/>
        <rFont val="Calibri"/>
        <family val="2"/>
        <charset val="204"/>
        <scheme val="minor"/>
      </rPr>
      <t xml:space="preserve"> Техническую группу.</t>
    </r>
  </si>
  <si>
    <t>Помоги завучу отметить тех учеников, которых после 9 класса нужно рекомендовать к отчислению (средняя оценка &lt; 3,6). Напиши "Оставить" или "Отчислить".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</si>
</sst>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04"/>
    </font>
    <font>
      <b/>
      <sz val="26"/>
      <color theme="1"/>
      <name val="Calibri"/>
      <family val="2"/>
      <charset val="204"/>
      <scheme val="minor"/>
    </font>
    <font>
      <sz val="26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BE3C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6" fillId="2" borderId="1" xfId="0" applyFont="1" applyFill="1" applyBorder="1"/>
    <xf numFmtId="0" fontId="0" fillId="0" borderId="1" xfId="0" applyBorder="1"/>
    <xf numFmtId="0" fontId="5" fillId="0" borderId="0" xfId="0" applyFont="1"/>
    <xf numFmtId="0" fontId="0" fillId="3" borderId="1" xfId="0" applyFill="1" applyBorder="1"/>
    <xf numFmtId="0" fontId="0" fillId="4" borderId="1" xfId="0" applyFill="1" applyBorder="1"/>
    <xf numFmtId="0" fontId="8" fillId="0" borderId="0" xfId="0" applyFont="1"/>
    <xf numFmtId="0" fontId="9" fillId="0" borderId="0" xfId="0" applyFont="1"/>
    <xf numFmtId="0" fontId="6" fillId="2" borderId="2" xfId="0" applyFont="1" applyFill="1" applyBorder="1"/>
    <xf numFmtId="0" fontId="0" fillId="0" borderId="1" xfId="0" applyNumberFormat="1" applyBorder="1"/>
    <xf numFmtId="0" fontId="0" fillId="0" borderId="0" xfId="0" applyBorder="1"/>
    <xf numFmtId="0" fontId="4" fillId="0" borderId="1" xfId="0" applyFont="1" applyFill="1" applyBorder="1"/>
    <xf numFmtId="0" fontId="4" fillId="0" borderId="1" xfId="0" applyFont="1" applyBorder="1"/>
    <xf numFmtId="0" fontId="0" fillId="5" borderId="1" xfId="0" applyFill="1" applyBorder="1"/>
    <xf numFmtId="0" fontId="3" fillId="0" borderId="0" xfId="0" applyFont="1"/>
    <xf numFmtId="0" fontId="2" fillId="0" borderId="0" xfId="1"/>
    <xf numFmtId="0" fontId="2" fillId="0" borderId="1" xfId="1" applyBorder="1"/>
    <xf numFmtId="0" fontId="10" fillId="2" borderId="1" xfId="1" applyFont="1" applyFill="1" applyBorder="1"/>
    <xf numFmtId="0" fontId="10" fillId="2" borderId="1" xfId="1" applyFont="1" applyFill="1" applyBorder="1" applyAlignment="1"/>
    <xf numFmtId="0" fontId="2" fillId="0" borderId="1" xfId="0" applyFont="1" applyFill="1" applyBorder="1"/>
    <xf numFmtId="0" fontId="0" fillId="0" borderId="0" xfId="0" applyFill="1" applyBorder="1"/>
    <xf numFmtId="0" fontId="0" fillId="0" borderId="1" xfId="0" applyFill="1" applyBorder="1"/>
    <xf numFmtId="0" fontId="10" fillId="2" borderId="1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R310"/>
  <sheetViews>
    <sheetView tabSelected="1" zoomScale="85" zoomScaleNormal="85" workbookViewId="0"/>
  </sheetViews>
  <sheetFormatPr defaultRowHeight="15" x14ac:dyDescent="0.25"/>
  <cols>
    <col min="1" max="1" width="5.42578125" style="3" customWidth="1"/>
    <col min="2" max="2" width="24.7109375" customWidth="1"/>
    <col min="3" max="3" width="37.7109375" customWidth="1"/>
    <col min="4" max="4" width="47.140625" customWidth="1"/>
    <col min="5" max="5" width="48.85546875" customWidth="1"/>
    <col min="6" max="6" width="54.7109375" customWidth="1"/>
    <col min="7" max="7" width="69.5703125" customWidth="1"/>
  </cols>
  <sheetData>
    <row r="1" spans="1:7" s="7" customFormat="1" ht="33.75" x14ac:dyDescent="0.5">
      <c r="A1" s="6" t="s">
        <v>178</v>
      </c>
    </row>
    <row r="3" spans="1:7" x14ac:dyDescent="0.25">
      <c r="A3" s="3" t="s">
        <v>13</v>
      </c>
      <c r="B3" t="s">
        <v>18</v>
      </c>
    </row>
    <row r="4" spans="1:7" x14ac:dyDescent="0.25">
      <c r="B4" t="s">
        <v>25</v>
      </c>
    </row>
    <row r="5" spans="1:7" x14ac:dyDescent="0.25">
      <c r="B5" t="s">
        <v>26</v>
      </c>
    </row>
    <row r="6" spans="1:7" x14ac:dyDescent="0.25">
      <c r="B6" s="14" t="s">
        <v>182</v>
      </c>
    </row>
    <row r="7" spans="1:7" x14ac:dyDescent="0.25">
      <c r="A7"/>
    </row>
    <row r="8" spans="1:7" x14ac:dyDescent="0.25">
      <c r="A8"/>
      <c r="B8" s="1" t="s">
        <v>34</v>
      </c>
      <c r="C8" s="1" t="s">
        <v>19</v>
      </c>
      <c r="D8" s="1" t="s">
        <v>37</v>
      </c>
      <c r="E8" s="1" t="s">
        <v>38</v>
      </c>
      <c r="F8" s="1" t="s">
        <v>39</v>
      </c>
      <c r="G8" s="1" t="s">
        <v>8</v>
      </c>
    </row>
    <row r="9" spans="1:7" x14ac:dyDescent="0.25">
      <c r="A9"/>
      <c r="B9" s="2" t="s">
        <v>224</v>
      </c>
      <c r="C9" s="2" t="s">
        <v>20</v>
      </c>
      <c r="D9" s="5" t="b">
        <f>C9="часто"</f>
        <v>0</v>
      </c>
      <c r="E9" s="5" t="str">
        <f>IF(D9,"Уволить","Пусть еще поработает")</f>
        <v>Пусть еще поработает</v>
      </c>
      <c r="F9" s="5" t="str">
        <f>IF(C9="часто","Уволить","Пусть еще поработает")</f>
        <v>Пусть еще поработает</v>
      </c>
      <c r="G9" s="4"/>
    </row>
    <row r="10" spans="1:7" x14ac:dyDescent="0.25">
      <c r="A10"/>
      <c r="B10" s="21" t="s">
        <v>232</v>
      </c>
      <c r="C10" s="2" t="s">
        <v>21</v>
      </c>
      <c r="D10" s="5" t="b">
        <f t="shared" ref="D10:D19" si="0">C10="часто"</f>
        <v>0</v>
      </c>
      <c r="E10" s="5" t="str">
        <f t="shared" ref="E10:E19" si="1">IF(D10,"Уволить","Пусть еще поработает")</f>
        <v>Пусть еще поработает</v>
      </c>
      <c r="F10" s="5" t="str">
        <f t="shared" ref="F10:F19" si="2">IF(C10="часто","Уволить","Пусть еще поработает")</f>
        <v>Пусть еще поработает</v>
      </c>
      <c r="G10" s="4"/>
    </row>
    <row r="11" spans="1:7" x14ac:dyDescent="0.25">
      <c r="A11"/>
      <c r="B11" s="2" t="s">
        <v>229</v>
      </c>
      <c r="C11" s="2" t="s">
        <v>20</v>
      </c>
      <c r="D11" s="5" t="b">
        <f t="shared" si="0"/>
        <v>0</v>
      </c>
      <c r="E11" s="5" t="str">
        <f t="shared" si="1"/>
        <v>Пусть еще поработает</v>
      </c>
      <c r="F11" s="5" t="str">
        <f t="shared" si="2"/>
        <v>Пусть еще поработает</v>
      </c>
      <c r="G11" s="4"/>
    </row>
    <row r="12" spans="1:7" x14ac:dyDescent="0.25">
      <c r="A12"/>
      <c r="B12" s="2" t="s">
        <v>226</v>
      </c>
      <c r="C12" s="2" t="s">
        <v>22</v>
      </c>
      <c r="D12" s="5" t="b">
        <f t="shared" si="0"/>
        <v>1</v>
      </c>
      <c r="E12" s="5" t="str">
        <f t="shared" si="1"/>
        <v>Уволить</v>
      </c>
      <c r="F12" s="5" t="str">
        <f t="shared" si="2"/>
        <v>Уволить</v>
      </c>
      <c r="G12" s="4"/>
    </row>
    <row r="13" spans="1:7" x14ac:dyDescent="0.25">
      <c r="A13"/>
      <c r="B13" s="2" t="s">
        <v>227</v>
      </c>
      <c r="C13" s="2" t="s">
        <v>23</v>
      </c>
      <c r="D13" s="5" t="b">
        <f t="shared" si="0"/>
        <v>0</v>
      </c>
      <c r="E13" s="5" t="str">
        <f t="shared" si="1"/>
        <v>Пусть еще поработает</v>
      </c>
      <c r="F13" s="5" t="str">
        <f t="shared" si="2"/>
        <v>Пусть еще поработает</v>
      </c>
      <c r="G13" s="4"/>
    </row>
    <row r="14" spans="1:7" x14ac:dyDescent="0.25">
      <c r="B14" s="2" t="s">
        <v>230</v>
      </c>
      <c r="C14" s="2" t="s">
        <v>23</v>
      </c>
      <c r="D14" s="5" t="b">
        <f t="shared" si="0"/>
        <v>0</v>
      </c>
      <c r="E14" s="5" t="str">
        <f t="shared" si="1"/>
        <v>Пусть еще поработает</v>
      </c>
      <c r="F14" s="5" t="str">
        <f t="shared" si="2"/>
        <v>Пусть еще поработает</v>
      </c>
      <c r="G14" s="4"/>
    </row>
    <row r="15" spans="1:7" x14ac:dyDescent="0.25">
      <c r="B15" s="2" t="s">
        <v>231</v>
      </c>
      <c r="C15" s="2" t="s">
        <v>23</v>
      </c>
      <c r="D15" s="5" t="b">
        <f t="shared" si="0"/>
        <v>0</v>
      </c>
      <c r="E15" s="5" t="str">
        <f t="shared" si="1"/>
        <v>Пусть еще поработает</v>
      </c>
      <c r="F15" s="5" t="str">
        <f t="shared" si="2"/>
        <v>Пусть еще поработает</v>
      </c>
      <c r="G15" s="4"/>
    </row>
    <row r="16" spans="1:7" x14ac:dyDescent="0.25">
      <c r="B16" s="2" t="s">
        <v>225</v>
      </c>
      <c r="C16" s="2" t="s">
        <v>21</v>
      </c>
      <c r="D16" s="5" t="b">
        <f t="shared" si="0"/>
        <v>0</v>
      </c>
      <c r="E16" s="5" t="str">
        <f t="shared" si="1"/>
        <v>Пусть еще поработает</v>
      </c>
      <c r="F16" s="5" t="str">
        <f t="shared" si="2"/>
        <v>Пусть еще поработает</v>
      </c>
      <c r="G16" s="4"/>
    </row>
    <row r="17" spans="1:7" x14ac:dyDescent="0.25">
      <c r="B17" s="2" t="s">
        <v>228</v>
      </c>
      <c r="C17" s="2" t="s">
        <v>24</v>
      </c>
      <c r="D17" s="5" t="b">
        <f t="shared" si="0"/>
        <v>0</v>
      </c>
      <c r="E17" s="5" t="str">
        <f t="shared" si="1"/>
        <v>Пусть еще поработает</v>
      </c>
      <c r="F17" s="5" t="str">
        <f t="shared" si="2"/>
        <v>Пусть еще поработает</v>
      </c>
      <c r="G17" s="4"/>
    </row>
    <row r="18" spans="1:7" x14ac:dyDescent="0.25">
      <c r="B18" s="2" t="s">
        <v>233</v>
      </c>
      <c r="C18" s="2" t="s">
        <v>20</v>
      </c>
      <c r="D18" s="5" t="b">
        <f t="shared" si="0"/>
        <v>0</v>
      </c>
      <c r="E18" s="5" t="str">
        <f t="shared" si="1"/>
        <v>Пусть еще поработает</v>
      </c>
      <c r="F18" s="5" t="str">
        <f t="shared" si="2"/>
        <v>Пусть еще поработает</v>
      </c>
      <c r="G18" s="4"/>
    </row>
    <row r="19" spans="1:7" x14ac:dyDescent="0.25">
      <c r="B19" s="2" t="s">
        <v>234</v>
      </c>
      <c r="C19" s="2" t="s">
        <v>20</v>
      </c>
      <c r="D19" s="5" t="b">
        <f t="shared" si="0"/>
        <v>0</v>
      </c>
      <c r="E19" s="5" t="str">
        <f t="shared" si="1"/>
        <v>Пусть еще поработает</v>
      </c>
      <c r="F19" s="5" t="str">
        <f t="shared" si="2"/>
        <v>Пусть еще поработает</v>
      </c>
      <c r="G19" s="4"/>
    </row>
    <row r="24" spans="1:7" x14ac:dyDescent="0.25">
      <c r="A24" s="3" t="s">
        <v>250</v>
      </c>
      <c r="B24" t="s">
        <v>262</v>
      </c>
    </row>
    <row r="26" spans="1:7" x14ac:dyDescent="0.25">
      <c r="B26" s="22" t="s">
        <v>35</v>
      </c>
      <c r="C26" s="22" t="s">
        <v>252</v>
      </c>
      <c r="D26" s="22" t="s">
        <v>253</v>
      </c>
      <c r="E26" s="1" t="s">
        <v>8</v>
      </c>
    </row>
    <row r="27" spans="1:7" x14ac:dyDescent="0.25">
      <c r="B27" s="2" t="s">
        <v>9</v>
      </c>
      <c r="C27" s="2">
        <v>2</v>
      </c>
      <c r="D27" s="5" t="str">
        <f>IF(C27&gt;=4,"Да","Нет")</f>
        <v>Нет</v>
      </c>
      <c r="E27" s="4"/>
    </row>
    <row r="28" spans="1:7" x14ac:dyDescent="0.25">
      <c r="B28" s="2" t="s">
        <v>1</v>
      </c>
      <c r="C28" s="2">
        <v>5</v>
      </c>
      <c r="D28" s="5" t="str">
        <f t="shared" ref="D28:D35" si="3">IF(C28&gt;=4,"Да","Нет")</f>
        <v>Да</v>
      </c>
      <c r="E28" s="4"/>
    </row>
    <row r="29" spans="1:7" x14ac:dyDescent="0.25">
      <c r="B29" s="2" t="s">
        <v>2</v>
      </c>
      <c r="C29" s="2">
        <v>7</v>
      </c>
      <c r="D29" s="5" t="str">
        <f t="shared" si="3"/>
        <v>Да</v>
      </c>
      <c r="E29" s="4"/>
    </row>
    <row r="30" spans="1:7" x14ac:dyDescent="0.25">
      <c r="B30" s="2" t="s">
        <v>254</v>
      </c>
      <c r="C30" s="2">
        <v>1</v>
      </c>
      <c r="D30" s="5" t="str">
        <f t="shared" si="3"/>
        <v>Нет</v>
      </c>
      <c r="E30" s="4"/>
    </row>
    <row r="31" spans="1:7" x14ac:dyDescent="0.25">
      <c r="B31" s="2" t="s">
        <v>255</v>
      </c>
      <c r="C31" s="2">
        <v>6</v>
      </c>
      <c r="D31" s="5" t="str">
        <f t="shared" si="3"/>
        <v>Да</v>
      </c>
      <c r="E31" s="4"/>
    </row>
    <row r="32" spans="1:7" x14ac:dyDescent="0.25">
      <c r="B32" s="2" t="s">
        <v>256</v>
      </c>
      <c r="C32" s="2">
        <v>9</v>
      </c>
      <c r="D32" s="5" t="str">
        <f t="shared" si="3"/>
        <v>Да</v>
      </c>
      <c r="E32" s="4"/>
    </row>
    <row r="33" spans="1:5" x14ac:dyDescent="0.25">
      <c r="B33" s="2" t="s">
        <v>257</v>
      </c>
      <c r="C33" s="2">
        <v>3</v>
      </c>
      <c r="D33" s="5" t="str">
        <f t="shared" si="3"/>
        <v>Нет</v>
      </c>
      <c r="E33" s="4"/>
    </row>
    <row r="34" spans="1:5" x14ac:dyDescent="0.25">
      <c r="B34" s="2" t="s">
        <v>258</v>
      </c>
      <c r="C34" s="2">
        <v>8</v>
      </c>
      <c r="D34" s="5" t="str">
        <f t="shared" si="3"/>
        <v>Да</v>
      </c>
      <c r="E34" s="4"/>
    </row>
    <row r="35" spans="1:5" x14ac:dyDescent="0.25">
      <c r="B35" s="2" t="s">
        <v>259</v>
      </c>
      <c r="C35" s="2">
        <v>10</v>
      </c>
      <c r="D35" s="5" t="str">
        <f t="shared" si="3"/>
        <v>Да</v>
      </c>
      <c r="E35" s="4"/>
    </row>
    <row r="38" spans="1:5" x14ac:dyDescent="0.25">
      <c r="A38" s="3" t="s">
        <v>251</v>
      </c>
      <c r="B38" t="s">
        <v>181</v>
      </c>
    </row>
    <row r="39" spans="1:5" x14ac:dyDescent="0.25">
      <c r="B39" t="s">
        <v>185</v>
      </c>
    </row>
    <row r="41" spans="1:5" x14ac:dyDescent="0.25">
      <c r="B41" s="1" t="s">
        <v>35</v>
      </c>
      <c r="C41" s="1" t="s">
        <v>12</v>
      </c>
      <c r="D41" s="1" t="s">
        <v>40</v>
      </c>
    </row>
    <row r="42" spans="1:5" x14ac:dyDescent="0.25">
      <c r="B42" s="2" t="s">
        <v>9</v>
      </c>
      <c r="C42" s="2">
        <v>12</v>
      </c>
      <c r="D42" s="4"/>
    </row>
    <row r="43" spans="1:5" x14ac:dyDescent="0.25">
      <c r="B43" s="2" t="s">
        <v>10</v>
      </c>
      <c r="C43" s="2">
        <v>9</v>
      </c>
      <c r="D43" s="4"/>
    </row>
    <row r="44" spans="1:5" x14ac:dyDescent="0.25">
      <c r="B44" s="2" t="s">
        <v>0</v>
      </c>
      <c r="C44" s="2">
        <v>4</v>
      </c>
      <c r="D44" s="4"/>
    </row>
    <row r="45" spans="1:5" x14ac:dyDescent="0.25">
      <c r="B45" s="2" t="s">
        <v>1</v>
      </c>
      <c r="C45" s="2">
        <v>13</v>
      </c>
      <c r="D45" s="4"/>
    </row>
    <row r="46" spans="1:5" x14ac:dyDescent="0.25">
      <c r="B46" s="2" t="s">
        <v>2</v>
      </c>
      <c r="C46" s="2">
        <v>13</v>
      </c>
      <c r="D46" s="4"/>
    </row>
    <row r="47" spans="1:5" x14ac:dyDescent="0.25">
      <c r="B47" s="2" t="s">
        <v>3</v>
      </c>
      <c r="C47" s="2">
        <v>15</v>
      </c>
      <c r="D47" s="4"/>
    </row>
    <row r="48" spans="1:5" x14ac:dyDescent="0.25">
      <c r="B48" s="2" t="s">
        <v>4</v>
      </c>
      <c r="C48" s="2">
        <v>11</v>
      </c>
      <c r="D48" s="4"/>
    </row>
    <row r="49" spans="1:5" x14ac:dyDescent="0.25">
      <c r="B49" s="2" t="s">
        <v>5</v>
      </c>
      <c r="C49" s="2">
        <v>12</v>
      </c>
      <c r="D49" s="4"/>
    </row>
    <row r="50" spans="1:5" x14ac:dyDescent="0.25">
      <c r="B50" s="2" t="s">
        <v>237</v>
      </c>
      <c r="C50" s="2">
        <v>3</v>
      </c>
      <c r="D50" s="4"/>
    </row>
    <row r="51" spans="1:5" x14ac:dyDescent="0.25">
      <c r="B51" s="2" t="s">
        <v>7</v>
      </c>
      <c r="C51" s="2">
        <v>16</v>
      </c>
      <c r="D51" s="4"/>
    </row>
    <row r="52" spans="1:5" x14ac:dyDescent="0.25">
      <c r="B52" s="2" t="s">
        <v>11</v>
      </c>
      <c r="C52" s="2">
        <v>10</v>
      </c>
      <c r="D52" s="4"/>
    </row>
    <row r="53" spans="1:5" x14ac:dyDescent="0.25">
      <c r="B53" s="10"/>
      <c r="C53" s="10"/>
    </row>
    <row r="54" spans="1:5" x14ac:dyDescent="0.25">
      <c r="A54" s="3" t="s">
        <v>14</v>
      </c>
      <c r="B54" t="s">
        <v>184</v>
      </c>
    </row>
    <row r="55" spans="1:5" x14ac:dyDescent="0.25">
      <c r="B55" t="s">
        <v>183</v>
      </c>
    </row>
    <row r="57" spans="1:5" x14ac:dyDescent="0.25">
      <c r="B57" s="1" t="s">
        <v>34</v>
      </c>
      <c r="C57" s="1" t="s">
        <v>179</v>
      </c>
      <c r="D57" s="1" t="s">
        <v>180</v>
      </c>
      <c r="E57" s="1" t="s">
        <v>260</v>
      </c>
    </row>
    <row r="58" spans="1:5" x14ac:dyDescent="0.25">
      <c r="B58" s="2" t="s">
        <v>9</v>
      </c>
      <c r="C58" s="2">
        <v>0</v>
      </c>
      <c r="D58" s="5">
        <f>IF(C58&gt;1,28000,14000)</f>
        <v>14000</v>
      </c>
      <c r="E58" s="4"/>
    </row>
    <row r="59" spans="1:5" x14ac:dyDescent="0.25">
      <c r="B59" s="2" t="s">
        <v>10</v>
      </c>
      <c r="C59" s="2">
        <v>2</v>
      </c>
      <c r="D59" s="5">
        <f t="shared" ref="D59:D64" si="4">IF(C59&gt;1,28000,14000)</f>
        <v>28000</v>
      </c>
      <c r="E59" s="4"/>
    </row>
    <row r="60" spans="1:5" x14ac:dyDescent="0.25">
      <c r="B60" s="2" t="s">
        <v>237</v>
      </c>
      <c r="C60" s="2">
        <v>0</v>
      </c>
      <c r="D60" s="5">
        <f t="shared" si="4"/>
        <v>14000</v>
      </c>
      <c r="E60" s="4"/>
    </row>
    <row r="61" spans="1:5" x14ac:dyDescent="0.25">
      <c r="B61" s="2" t="s">
        <v>1</v>
      </c>
      <c r="C61" s="2">
        <v>1</v>
      </c>
      <c r="D61" s="5">
        <f t="shared" si="4"/>
        <v>14000</v>
      </c>
      <c r="E61" s="4"/>
    </row>
    <row r="62" spans="1:5" x14ac:dyDescent="0.25">
      <c r="B62" s="2" t="s">
        <v>2</v>
      </c>
      <c r="C62" s="2">
        <v>2</v>
      </c>
      <c r="D62" s="5">
        <f t="shared" si="4"/>
        <v>28000</v>
      </c>
      <c r="E62" s="4"/>
    </row>
    <row r="63" spans="1:5" x14ac:dyDescent="0.25">
      <c r="B63" s="2" t="s">
        <v>3</v>
      </c>
      <c r="C63" s="2">
        <v>0</v>
      </c>
      <c r="D63" s="5">
        <f t="shared" si="4"/>
        <v>14000</v>
      </c>
      <c r="E63" s="4"/>
    </row>
    <row r="64" spans="1:5" x14ac:dyDescent="0.25">
      <c r="B64" s="2" t="s">
        <v>4</v>
      </c>
      <c r="C64" s="2">
        <v>1</v>
      </c>
      <c r="D64" s="5">
        <f t="shared" si="4"/>
        <v>14000</v>
      </c>
      <c r="E64" s="4"/>
    </row>
    <row r="65" spans="1:5" x14ac:dyDescent="0.25">
      <c r="B65" s="10"/>
      <c r="C65" s="10"/>
    </row>
    <row r="66" spans="1:5" x14ac:dyDescent="0.25">
      <c r="A66" s="3" t="s">
        <v>16</v>
      </c>
      <c r="B66" t="s">
        <v>248</v>
      </c>
      <c r="C66" s="10"/>
    </row>
    <row r="67" spans="1:5" x14ac:dyDescent="0.25">
      <c r="B67" s="10" t="s">
        <v>249</v>
      </c>
      <c r="C67" s="10"/>
    </row>
    <row r="68" spans="1:5" x14ac:dyDescent="0.25">
      <c r="B68" s="20" t="s">
        <v>263</v>
      </c>
      <c r="C68" s="10"/>
    </row>
    <row r="69" spans="1:5" x14ac:dyDescent="0.25">
      <c r="B69" s="20" t="s">
        <v>264</v>
      </c>
      <c r="C69" s="10"/>
    </row>
    <row r="70" spans="1:5" x14ac:dyDescent="0.25">
      <c r="B70" s="10"/>
      <c r="C70" s="10"/>
    </row>
    <row r="71" spans="1:5" x14ac:dyDescent="0.25">
      <c r="B71" s="10"/>
      <c r="C71" s="10"/>
    </row>
    <row r="72" spans="1:5" x14ac:dyDescent="0.25">
      <c r="B72" s="1" t="s">
        <v>48</v>
      </c>
      <c r="C72" s="1" t="s">
        <v>41</v>
      </c>
      <c r="D72" s="1" t="s">
        <v>49</v>
      </c>
      <c r="E72" s="1" t="s">
        <v>261</v>
      </c>
    </row>
    <row r="73" spans="1:5" x14ac:dyDescent="0.25">
      <c r="B73" s="2" t="s">
        <v>223</v>
      </c>
      <c r="C73" s="2">
        <v>4.9000000000000004</v>
      </c>
      <c r="D73" s="4"/>
      <c r="E73" s="4"/>
    </row>
    <row r="74" spans="1:5" x14ac:dyDescent="0.25">
      <c r="B74" s="2" t="s">
        <v>42</v>
      </c>
      <c r="C74" s="2">
        <v>5</v>
      </c>
      <c r="D74" s="4"/>
      <c r="E74" s="4"/>
    </row>
    <row r="75" spans="1:5" x14ac:dyDescent="0.25">
      <c r="B75" s="2" t="s">
        <v>43</v>
      </c>
      <c r="C75" s="2">
        <v>5.0999999999999996</v>
      </c>
      <c r="D75" s="4"/>
      <c r="E75" s="4"/>
    </row>
    <row r="76" spans="1:5" x14ac:dyDescent="0.25">
      <c r="B76" s="2" t="s">
        <v>44</v>
      </c>
      <c r="C76" s="2">
        <v>4.9000000000000004</v>
      </c>
      <c r="D76" s="4"/>
      <c r="E76" s="4"/>
    </row>
    <row r="77" spans="1:5" x14ac:dyDescent="0.25">
      <c r="B77" s="2" t="s">
        <v>45</v>
      </c>
      <c r="C77" s="2">
        <v>5.3</v>
      </c>
      <c r="D77" s="4"/>
      <c r="E77" s="4"/>
    </row>
    <row r="78" spans="1:5" x14ac:dyDescent="0.25">
      <c r="B78" s="2" t="s">
        <v>46</v>
      </c>
      <c r="C78" s="2">
        <v>5.7</v>
      </c>
      <c r="D78" s="4"/>
      <c r="E78" s="4"/>
    </row>
    <row r="79" spans="1:5" x14ac:dyDescent="0.25">
      <c r="B79" s="2" t="s">
        <v>47</v>
      </c>
      <c r="C79" s="2">
        <v>6.2</v>
      </c>
      <c r="D79" s="4"/>
      <c r="E79" s="4"/>
    </row>
    <row r="80" spans="1:5" x14ac:dyDescent="0.25">
      <c r="B80" s="10"/>
      <c r="C80" s="10"/>
    </row>
    <row r="81" spans="1:7" x14ac:dyDescent="0.25">
      <c r="B81" s="10"/>
      <c r="C81" s="10"/>
    </row>
    <row r="82" spans="1:7" x14ac:dyDescent="0.25">
      <c r="A82" s="3" t="s">
        <v>17</v>
      </c>
      <c r="B82" s="10" t="s">
        <v>267</v>
      </c>
      <c r="C82" s="10"/>
    </row>
    <row r="83" spans="1:7" x14ac:dyDescent="0.25">
      <c r="B83" s="20" t="s">
        <v>265</v>
      </c>
      <c r="C83" s="10"/>
    </row>
    <row r="84" spans="1:7" x14ac:dyDescent="0.25">
      <c r="B84" s="20" t="s">
        <v>266</v>
      </c>
      <c r="C84" s="10"/>
    </row>
    <row r="85" spans="1:7" x14ac:dyDescent="0.25">
      <c r="B85" s="10"/>
      <c r="C85" s="10"/>
    </row>
    <row r="86" spans="1:7" x14ac:dyDescent="0.25">
      <c r="B86" s="10"/>
      <c r="C86" s="10"/>
    </row>
    <row r="87" spans="1:7" x14ac:dyDescent="0.25">
      <c r="B87" s="1" t="s">
        <v>15</v>
      </c>
      <c r="C87" s="9">
        <v>76000</v>
      </c>
    </row>
    <row r="88" spans="1:7" x14ac:dyDescent="0.25">
      <c r="B88" s="1" t="s">
        <v>50</v>
      </c>
      <c r="C88" s="9">
        <v>72000</v>
      </c>
    </row>
    <row r="89" spans="1:7" x14ac:dyDescent="0.25">
      <c r="B89" s="4"/>
      <c r="C89" s="4"/>
    </row>
    <row r="90" spans="1:7" x14ac:dyDescent="0.25">
      <c r="B90" s="10"/>
      <c r="C90" s="10"/>
    </row>
    <row r="91" spans="1:7" x14ac:dyDescent="0.25">
      <c r="A91" s="3" t="s">
        <v>33</v>
      </c>
      <c r="B91" t="s">
        <v>51</v>
      </c>
    </row>
    <row r="92" spans="1:7" x14ac:dyDescent="0.25">
      <c r="B92" t="s">
        <v>268</v>
      </c>
    </row>
    <row r="93" spans="1:7" x14ac:dyDescent="0.25">
      <c r="B93" t="s">
        <v>269</v>
      </c>
    </row>
    <row r="96" spans="1:7" x14ac:dyDescent="0.25">
      <c r="B96" s="1" t="s">
        <v>32</v>
      </c>
      <c r="C96" s="1" t="s">
        <v>52</v>
      </c>
      <c r="D96" s="1" t="s">
        <v>53</v>
      </c>
      <c r="E96" s="1" t="s">
        <v>54</v>
      </c>
      <c r="F96" s="1" t="s">
        <v>270</v>
      </c>
      <c r="G96" s="1" t="s">
        <v>55</v>
      </c>
    </row>
    <row r="97" spans="1:7" x14ac:dyDescent="0.25">
      <c r="B97" s="2" t="s">
        <v>240</v>
      </c>
      <c r="C97" s="2">
        <v>18</v>
      </c>
      <c r="D97" s="2">
        <v>450</v>
      </c>
      <c r="E97" s="4"/>
      <c r="F97" s="4"/>
      <c r="G97" s="4"/>
    </row>
    <row r="98" spans="1:7" x14ac:dyDescent="0.25">
      <c r="B98" s="2" t="s">
        <v>241</v>
      </c>
      <c r="C98" s="2">
        <v>11</v>
      </c>
      <c r="D98" s="2">
        <v>42</v>
      </c>
      <c r="E98" s="4"/>
      <c r="F98" s="4"/>
      <c r="G98" s="4"/>
    </row>
    <row r="99" spans="1:7" x14ac:dyDescent="0.25">
      <c r="B99" s="2" t="s">
        <v>242</v>
      </c>
      <c r="C99" s="2">
        <v>600</v>
      </c>
      <c r="D99" s="2">
        <v>83</v>
      </c>
      <c r="E99" s="4"/>
      <c r="F99" s="4"/>
      <c r="G99" s="4"/>
    </row>
    <row r="100" spans="1:7" x14ac:dyDescent="0.25">
      <c r="B100" s="2" t="s">
        <v>243</v>
      </c>
      <c r="C100" s="2">
        <v>800</v>
      </c>
      <c r="D100" s="2">
        <v>98</v>
      </c>
      <c r="E100" s="4"/>
      <c r="F100" s="4"/>
      <c r="G100" s="4"/>
    </row>
    <row r="101" spans="1:7" x14ac:dyDescent="0.25">
      <c r="B101" s="2" t="s">
        <v>246</v>
      </c>
      <c r="C101" s="2">
        <v>10</v>
      </c>
      <c r="D101" s="2">
        <v>54</v>
      </c>
      <c r="E101" s="4"/>
      <c r="F101" s="4"/>
      <c r="G101" s="4"/>
    </row>
    <row r="102" spans="1:7" x14ac:dyDescent="0.25">
      <c r="B102" s="2" t="s">
        <v>244</v>
      </c>
      <c r="C102" s="2">
        <v>2</v>
      </c>
      <c r="D102" s="2">
        <v>180</v>
      </c>
      <c r="E102" s="4"/>
      <c r="F102" s="4"/>
      <c r="G102" s="4"/>
    </row>
    <row r="103" spans="1:7" x14ac:dyDescent="0.25">
      <c r="B103" s="2" t="s">
        <v>245</v>
      </c>
      <c r="C103" s="2">
        <v>-5</v>
      </c>
      <c r="D103" s="2">
        <v>65</v>
      </c>
      <c r="E103" s="4"/>
      <c r="F103" s="4"/>
      <c r="G103" s="4"/>
    </row>
    <row r="106" spans="1:7" x14ac:dyDescent="0.25">
      <c r="A106" s="3" t="s">
        <v>186</v>
      </c>
      <c r="B106" t="s">
        <v>196</v>
      </c>
    </row>
    <row r="108" spans="1:7" x14ac:dyDescent="0.25">
      <c r="B108" s="1" t="s">
        <v>80</v>
      </c>
      <c r="C108" s="1" t="s">
        <v>81</v>
      </c>
      <c r="D108" s="1" t="s">
        <v>82</v>
      </c>
      <c r="E108" s="1" t="s">
        <v>83</v>
      </c>
      <c r="F108" s="1" t="s">
        <v>84</v>
      </c>
    </row>
    <row r="109" spans="1:7" x14ac:dyDescent="0.25">
      <c r="B109" s="2">
        <v>88</v>
      </c>
      <c r="C109" s="2">
        <v>75</v>
      </c>
      <c r="D109" s="5">
        <f>IF(B109&lt;C109,B109,C109)</f>
        <v>75</v>
      </c>
      <c r="E109" s="4"/>
      <c r="F109" s="4"/>
    </row>
    <row r="110" spans="1:7" x14ac:dyDescent="0.25">
      <c r="B110" s="2">
        <v>33</v>
      </c>
      <c r="C110" s="2">
        <v>36</v>
      </c>
      <c r="D110" s="5">
        <f t="shared" ref="D110:D113" si="5">IF(B110&lt;C110,B110,C110)</f>
        <v>33</v>
      </c>
      <c r="E110" s="4"/>
      <c r="F110" s="4"/>
    </row>
    <row r="111" spans="1:7" x14ac:dyDescent="0.25">
      <c r="B111" s="2">
        <v>11</v>
      </c>
      <c r="C111" s="2">
        <v>79</v>
      </c>
      <c r="D111" s="5">
        <f t="shared" si="5"/>
        <v>11</v>
      </c>
      <c r="E111" s="4"/>
      <c r="F111" s="4"/>
    </row>
    <row r="112" spans="1:7" x14ac:dyDescent="0.25">
      <c r="B112" s="2">
        <v>37</v>
      </c>
      <c r="C112" s="2">
        <v>100</v>
      </c>
      <c r="D112" s="5">
        <f t="shared" si="5"/>
        <v>37</v>
      </c>
      <c r="E112" s="4"/>
      <c r="F112" s="4"/>
    </row>
    <row r="113" spans="1:6" x14ac:dyDescent="0.25">
      <c r="B113" s="2">
        <v>36</v>
      </c>
      <c r="C113" s="2">
        <v>44</v>
      </c>
      <c r="D113" s="5">
        <f t="shared" si="5"/>
        <v>36</v>
      </c>
      <c r="E113" s="4"/>
      <c r="F113" s="4"/>
    </row>
    <row r="116" spans="1:6" x14ac:dyDescent="0.25">
      <c r="A116" s="3" t="s">
        <v>187</v>
      </c>
      <c r="B116" t="s">
        <v>191</v>
      </c>
    </row>
    <row r="118" spans="1:6" x14ac:dyDescent="0.25">
      <c r="B118" s="1" t="s">
        <v>189</v>
      </c>
      <c r="C118" s="1" t="s">
        <v>190</v>
      </c>
      <c r="D118" s="1" t="s">
        <v>188</v>
      </c>
    </row>
    <row r="119" spans="1:6" x14ac:dyDescent="0.25">
      <c r="B119" s="2">
        <v>10</v>
      </c>
      <c r="C119" s="2">
        <v>10</v>
      </c>
      <c r="D119" s="4"/>
    </row>
    <row r="121" spans="1:6" x14ac:dyDescent="0.25">
      <c r="A121" s="3" t="s">
        <v>192</v>
      </c>
      <c r="B121" t="s">
        <v>85</v>
      </c>
    </row>
    <row r="122" spans="1:6" x14ac:dyDescent="0.25">
      <c r="B122" t="s">
        <v>194</v>
      </c>
    </row>
    <row r="123" spans="1:6" x14ac:dyDescent="0.25">
      <c r="B123" t="s">
        <v>193</v>
      </c>
    </row>
    <row r="124" spans="1:6" x14ac:dyDescent="0.25">
      <c r="B124" t="s">
        <v>86</v>
      </c>
    </row>
    <row r="126" spans="1:6" x14ac:dyDescent="0.25">
      <c r="B126" s="1" t="s">
        <v>87</v>
      </c>
      <c r="C126" s="1" t="s">
        <v>88</v>
      </c>
      <c r="D126" s="1" t="s">
        <v>89</v>
      </c>
    </row>
    <row r="127" spans="1:6" x14ac:dyDescent="0.25">
      <c r="B127" s="2">
        <v>9</v>
      </c>
      <c r="C127" s="5">
        <f>IF(B127&lt;0,-B127,B127)</f>
        <v>9</v>
      </c>
      <c r="D127" s="4"/>
    </row>
    <row r="128" spans="1:6" x14ac:dyDescent="0.25">
      <c r="B128" s="2">
        <v>-8</v>
      </c>
      <c r="C128" s="5">
        <f t="shared" ref="C128:C131" si="6">IF(B128&lt;0,-B128,B128)</f>
        <v>8</v>
      </c>
      <c r="D128" s="4"/>
    </row>
    <row r="129" spans="1:6" x14ac:dyDescent="0.25">
      <c r="B129" s="2">
        <v>0</v>
      </c>
      <c r="C129" s="5">
        <f t="shared" si="6"/>
        <v>0</v>
      </c>
      <c r="D129" s="4"/>
    </row>
    <row r="130" spans="1:6" x14ac:dyDescent="0.25">
      <c r="B130" s="2">
        <v>-14</v>
      </c>
      <c r="C130" s="5">
        <f t="shared" si="6"/>
        <v>14</v>
      </c>
      <c r="D130" s="4"/>
    </row>
    <row r="131" spans="1:6" x14ac:dyDescent="0.25">
      <c r="B131" s="2">
        <v>10</v>
      </c>
      <c r="C131" s="5">
        <f t="shared" si="6"/>
        <v>10</v>
      </c>
      <c r="D131" s="4"/>
    </row>
    <row r="132" spans="1:6" x14ac:dyDescent="0.25">
      <c r="B132" s="10"/>
    </row>
    <row r="134" spans="1:6" x14ac:dyDescent="0.25">
      <c r="A134" s="3" t="s">
        <v>195</v>
      </c>
      <c r="B134" t="s">
        <v>56</v>
      </c>
    </row>
    <row r="135" spans="1:6" x14ac:dyDescent="0.25">
      <c r="B135" t="s">
        <v>197</v>
      </c>
    </row>
    <row r="137" spans="1:6" x14ac:dyDescent="0.25">
      <c r="B137" s="1" t="s">
        <v>59</v>
      </c>
      <c r="C137" s="1" t="s">
        <v>58</v>
      </c>
      <c r="D137" s="1" t="s">
        <v>61</v>
      </c>
      <c r="E137" s="1" t="s">
        <v>60</v>
      </c>
      <c r="F137" s="1" t="s">
        <v>56</v>
      </c>
    </row>
    <row r="138" spans="1:6" x14ac:dyDescent="0.25">
      <c r="B138" s="2" t="s">
        <v>57</v>
      </c>
      <c r="C138" s="4"/>
      <c r="D138" s="2" t="s">
        <v>62</v>
      </c>
      <c r="E138" s="4"/>
      <c r="F138" s="4"/>
    </row>
    <row r="139" spans="1:6" x14ac:dyDescent="0.25">
      <c r="B139" s="2" t="s">
        <v>236</v>
      </c>
      <c r="C139" s="4"/>
      <c r="D139" s="2" t="s">
        <v>235</v>
      </c>
      <c r="E139" s="4"/>
      <c r="F139" s="4"/>
    </row>
    <row r="140" spans="1:6" x14ac:dyDescent="0.25">
      <c r="B140" s="2" t="s">
        <v>67</v>
      </c>
      <c r="C140" s="4"/>
      <c r="D140" s="2" t="s">
        <v>68</v>
      </c>
      <c r="E140" s="4"/>
      <c r="F140" s="4"/>
    </row>
    <row r="141" spans="1:6" x14ac:dyDescent="0.25">
      <c r="B141" s="2" t="s">
        <v>69</v>
      </c>
      <c r="C141" s="4"/>
      <c r="D141" s="2" t="s">
        <v>70</v>
      </c>
      <c r="E141" s="4"/>
      <c r="F141" s="4"/>
    </row>
    <row r="142" spans="1:6" x14ac:dyDescent="0.25">
      <c r="B142" s="2" t="s">
        <v>63</v>
      </c>
      <c r="C142" s="4"/>
      <c r="D142" s="2" t="s">
        <v>64</v>
      </c>
      <c r="E142" s="4"/>
      <c r="F142" s="4"/>
    </row>
    <row r="143" spans="1:6" x14ac:dyDescent="0.25">
      <c r="B143" s="2" t="s">
        <v>65</v>
      </c>
      <c r="C143" s="4"/>
      <c r="D143" s="2" t="s">
        <v>66</v>
      </c>
      <c r="E143" s="4"/>
      <c r="F143" s="4"/>
    </row>
    <row r="145" spans="1:5" x14ac:dyDescent="0.25">
      <c r="A145" s="3" t="s">
        <v>198</v>
      </c>
      <c r="B145" t="s">
        <v>71</v>
      </c>
    </row>
    <row r="146" spans="1:5" x14ac:dyDescent="0.25">
      <c r="B146" t="s">
        <v>72</v>
      </c>
    </row>
    <row r="147" spans="1:5" x14ac:dyDescent="0.25">
      <c r="B147" t="s">
        <v>271</v>
      </c>
    </row>
    <row r="149" spans="1:5" x14ac:dyDescent="0.25">
      <c r="B149" s="1" t="s">
        <v>35</v>
      </c>
      <c r="C149" s="1" t="s">
        <v>73</v>
      </c>
      <c r="D149" s="1" t="s">
        <v>74</v>
      </c>
      <c r="E149" s="1" t="s">
        <v>76</v>
      </c>
    </row>
    <row r="150" spans="1:5" x14ac:dyDescent="0.25">
      <c r="B150" s="2" t="s">
        <v>9</v>
      </c>
      <c r="C150" s="2">
        <v>121</v>
      </c>
      <c r="D150" s="5">
        <f>C150</f>
        <v>121</v>
      </c>
      <c r="E150" s="4"/>
    </row>
    <row r="151" spans="1:5" x14ac:dyDescent="0.25">
      <c r="B151" s="2" t="s">
        <v>10</v>
      </c>
      <c r="C151" s="2">
        <v>150</v>
      </c>
      <c r="D151" s="5">
        <f>IF(D150&gt;C151,D150,C151)</f>
        <v>150</v>
      </c>
      <c r="E151" s="4"/>
    </row>
    <row r="152" spans="1:5" x14ac:dyDescent="0.25">
      <c r="B152" s="2" t="s">
        <v>0</v>
      </c>
      <c r="C152" s="2">
        <v>147</v>
      </c>
      <c r="D152" s="5">
        <f t="shared" ref="D152:D160" si="7">IF(D151&gt;C152,D151,C152)</f>
        <v>150</v>
      </c>
      <c r="E152" s="4"/>
    </row>
    <row r="153" spans="1:5" x14ac:dyDescent="0.25">
      <c r="B153" s="2" t="s">
        <v>1</v>
      </c>
      <c r="C153" s="4"/>
      <c r="D153" s="5">
        <f t="shared" si="7"/>
        <v>150</v>
      </c>
      <c r="E153" s="4"/>
    </row>
    <row r="154" spans="1:5" x14ac:dyDescent="0.25">
      <c r="B154" s="2" t="s">
        <v>2</v>
      </c>
      <c r="C154" s="2">
        <v>147</v>
      </c>
      <c r="D154" s="5">
        <f t="shared" si="7"/>
        <v>150</v>
      </c>
      <c r="E154" s="4"/>
    </row>
    <row r="155" spans="1:5" x14ac:dyDescent="0.25">
      <c r="B155" s="2" t="s">
        <v>3</v>
      </c>
      <c r="C155" s="2">
        <v>160</v>
      </c>
      <c r="D155" s="5">
        <f t="shared" si="7"/>
        <v>160</v>
      </c>
      <c r="E155" s="4"/>
    </row>
    <row r="156" spans="1:5" x14ac:dyDescent="0.25">
      <c r="B156" s="2" t="s">
        <v>4</v>
      </c>
      <c r="C156" s="2">
        <v>138</v>
      </c>
      <c r="D156" s="5">
        <f t="shared" si="7"/>
        <v>160</v>
      </c>
      <c r="E156" s="4"/>
    </row>
    <row r="157" spans="1:5" x14ac:dyDescent="0.25">
      <c r="B157" s="2" t="s">
        <v>5</v>
      </c>
      <c r="C157" s="4"/>
      <c r="D157" s="5">
        <f t="shared" si="7"/>
        <v>160</v>
      </c>
      <c r="E157" s="4"/>
    </row>
    <row r="158" spans="1:5" x14ac:dyDescent="0.25">
      <c r="B158" s="2" t="s">
        <v>6</v>
      </c>
      <c r="C158" s="2">
        <v>188</v>
      </c>
      <c r="D158" s="5">
        <f t="shared" si="7"/>
        <v>188</v>
      </c>
      <c r="E158" s="4"/>
    </row>
    <row r="159" spans="1:5" x14ac:dyDescent="0.25">
      <c r="B159" s="2" t="s">
        <v>7</v>
      </c>
      <c r="C159" s="2">
        <v>147</v>
      </c>
      <c r="D159" s="5">
        <f t="shared" si="7"/>
        <v>188</v>
      </c>
      <c r="E159" s="4"/>
    </row>
    <row r="160" spans="1:5" x14ac:dyDescent="0.25">
      <c r="B160" s="2" t="s">
        <v>237</v>
      </c>
      <c r="C160" s="2">
        <v>33</v>
      </c>
      <c r="D160" s="5">
        <f t="shared" si="7"/>
        <v>188</v>
      </c>
      <c r="E160" s="4"/>
    </row>
    <row r="162" spans="1:13" x14ac:dyDescent="0.25">
      <c r="C162" t="s">
        <v>75</v>
      </c>
      <c r="D162" s="5">
        <f>D160</f>
        <v>188</v>
      </c>
      <c r="E162" s="4"/>
    </row>
    <row r="164" spans="1:13" x14ac:dyDescent="0.25">
      <c r="A164" s="3" t="s">
        <v>199</v>
      </c>
      <c r="B164" t="s">
        <v>77</v>
      </c>
    </row>
    <row r="167" spans="1:13" x14ac:dyDescent="0.25">
      <c r="B167" s="1" t="s">
        <v>35</v>
      </c>
      <c r="C167" s="1" t="s">
        <v>9</v>
      </c>
      <c r="D167" s="1" t="s">
        <v>10</v>
      </c>
      <c r="E167" s="1" t="s">
        <v>0</v>
      </c>
      <c r="F167" s="1" t="s">
        <v>1</v>
      </c>
      <c r="G167" s="1" t="s">
        <v>2</v>
      </c>
      <c r="H167" s="1" t="s">
        <v>3</v>
      </c>
      <c r="I167" s="1" t="s">
        <v>4</v>
      </c>
      <c r="J167" s="1" t="s">
        <v>5</v>
      </c>
      <c r="K167" s="1" t="s">
        <v>6</v>
      </c>
      <c r="L167" s="1" t="s">
        <v>7</v>
      </c>
      <c r="M167" s="1" t="s">
        <v>11</v>
      </c>
    </row>
    <row r="168" spans="1:13" x14ac:dyDescent="0.25">
      <c r="B168" s="2" t="s">
        <v>73</v>
      </c>
      <c r="C168" s="2">
        <v>121</v>
      </c>
      <c r="D168" s="2">
        <v>150</v>
      </c>
      <c r="E168" s="2">
        <v>147</v>
      </c>
      <c r="F168" s="4">
        <f>C153</f>
        <v>0</v>
      </c>
      <c r="G168" s="2">
        <v>147</v>
      </c>
      <c r="H168" s="2">
        <v>160</v>
      </c>
      <c r="I168" s="2">
        <v>138</v>
      </c>
      <c r="J168" s="4">
        <f>C157</f>
        <v>0</v>
      </c>
      <c r="K168" s="2">
        <v>188</v>
      </c>
      <c r="L168" s="2">
        <v>147</v>
      </c>
      <c r="M168" s="2">
        <v>157</v>
      </c>
    </row>
    <row r="169" spans="1:13" x14ac:dyDescent="0.25">
      <c r="B169" s="2" t="s">
        <v>78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</row>
    <row r="171" spans="1:13" x14ac:dyDescent="0.25">
      <c r="B171" t="s">
        <v>79</v>
      </c>
      <c r="C171" s="4"/>
    </row>
    <row r="175" spans="1:13" x14ac:dyDescent="0.25">
      <c r="A175" s="3" t="s">
        <v>200</v>
      </c>
      <c r="B175" t="s">
        <v>90</v>
      </c>
    </row>
    <row r="177" spans="1:5" x14ac:dyDescent="0.25">
      <c r="B177" s="1" t="s">
        <v>91</v>
      </c>
      <c r="C177" s="1" t="s">
        <v>92</v>
      </c>
      <c r="D177" s="1" t="s">
        <v>93</v>
      </c>
      <c r="E177" s="1" t="s">
        <v>272</v>
      </c>
    </row>
    <row r="178" spans="1:5" x14ac:dyDescent="0.25">
      <c r="B178" s="2">
        <v>71</v>
      </c>
      <c r="C178" s="2">
        <v>74</v>
      </c>
      <c r="D178" s="2">
        <v>12</v>
      </c>
      <c r="E178" s="4"/>
    </row>
    <row r="179" spans="1:5" x14ac:dyDescent="0.25">
      <c r="B179" s="2">
        <v>54</v>
      </c>
      <c r="C179" s="2">
        <v>73</v>
      </c>
      <c r="D179" s="2">
        <v>53</v>
      </c>
      <c r="E179" s="4"/>
    </row>
    <row r="180" spans="1:5" x14ac:dyDescent="0.25">
      <c r="B180" s="2">
        <v>74</v>
      </c>
      <c r="C180" s="2">
        <v>70</v>
      </c>
      <c r="D180" s="2">
        <v>78</v>
      </c>
      <c r="E180" s="4"/>
    </row>
    <row r="181" spans="1:5" x14ac:dyDescent="0.25">
      <c r="B181" s="2">
        <v>82</v>
      </c>
      <c r="C181" s="2">
        <v>60</v>
      </c>
      <c r="D181" s="2">
        <v>30</v>
      </c>
      <c r="E181" s="4"/>
    </row>
    <row r="182" spans="1:5" x14ac:dyDescent="0.25">
      <c r="B182" s="2">
        <v>46</v>
      </c>
      <c r="C182" s="2">
        <v>86</v>
      </c>
      <c r="D182" s="2">
        <v>48</v>
      </c>
      <c r="E182" s="4"/>
    </row>
    <row r="183" spans="1:5" x14ac:dyDescent="0.25">
      <c r="B183" s="2">
        <v>81</v>
      </c>
      <c r="C183" s="2">
        <v>49</v>
      </c>
      <c r="D183" s="2">
        <v>76</v>
      </c>
      <c r="E183" s="4"/>
    </row>
    <row r="184" spans="1:5" x14ac:dyDescent="0.25">
      <c r="B184" s="2">
        <v>42</v>
      </c>
      <c r="C184" s="2">
        <v>76</v>
      </c>
      <c r="D184" s="2">
        <v>64</v>
      </c>
      <c r="E184" s="4"/>
    </row>
    <row r="185" spans="1:5" x14ac:dyDescent="0.25">
      <c r="B185" s="2">
        <v>68</v>
      </c>
      <c r="C185" s="2">
        <v>67</v>
      </c>
      <c r="D185" s="2">
        <v>45</v>
      </c>
      <c r="E185" s="4"/>
    </row>
    <row r="188" spans="1:5" x14ac:dyDescent="0.25">
      <c r="A188" s="3" t="s">
        <v>201</v>
      </c>
      <c r="B188" t="s">
        <v>203</v>
      </c>
    </row>
    <row r="190" spans="1:5" x14ac:dyDescent="0.25">
      <c r="B190" s="1" t="s">
        <v>35</v>
      </c>
      <c r="C190" s="1" t="s">
        <v>36</v>
      </c>
      <c r="D190" s="1" t="s">
        <v>202</v>
      </c>
    </row>
    <row r="191" spans="1:5" x14ac:dyDescent="0.25">
      <c r="B191" s="2" t="s">
        <v>237</v>
      </c>
      <c r="C191" s="2">
        <v>16</v>
      </c>
      <c r="D191" s="2"/>
    </row>
    <row r="192" spans="1:5" x14ac:dyDescent="0.25">
      <c r="B192" s="2" t="s">
        <v>10</v>
      </c>
      <c r="C192" s="2">
        <v>14</v>
      </c>
      <c r="D192" s="2"/>
    </row>
    <row r="193" spans="1:4" x14ac:dyDescent="0.25">
      <c r="B193" s="2" t="s">
        <v>0</v>
      </c>
      <c r="C193" s="2">
        <v>19</v>
      </c>
      <c r="D193" s="2"/>
    </row>
    <row r="194" spans="1:4" x14ac:dyDescent="0.25">
      <c r="B194" s="2" t="s">
        <v>1</v>
      </c>
      <c r="C194" s="2">
        <v>18</v>
      </c>
      <c r="D194" s="2"/>
    </row>
    <row r="195" spans="1:4" x14ac:dyDescent="0.25">
      <c r="B195" s="2" t="s">
        <v>2</v>
      </c>
      <c r="C195" s="2">
        <v>12</v>
      </c>
      <c r="D195" s="2"/>
    </row>
    <row r="196" spans="1:4" x14ac:dyDescent="0.25">
      <c r="B196" s="2" t="s">
        <v>3</v>
      </c>
      <c r="C196" s="2">
        <v>16</v>
      </c>
      <c r="D196" s="2"/>
    </row>
    <row r="197" spans="1:4" x14ac:dyDescent="0.25">
      <c r="B197" s="2" t="s">
        <v>4</v>
      </c>
      <c r="C197" s="2">
        <v>18</v>
      </c>
      <c r="D197" s="2"/>
    </row>
    <row r="198" spans="1:4" x14ac:dyDescent="0.25">
      <c r="B198" s="2" t="s">
        <v>5</v>
      </c>
      <c r="C198" s="2">
        <v>17</v>
      </c>
      <c r="D198" s="2"/>
    </row>
    <row r="199" spans="1:4" x14ac:dyDescent="0.25">
      <c r="B199" s="2" t="s">
        <v>6</v>
      </c>
      <c r="C199" s="2">
        <v>10</v>
      </c>
      <c r="D199" s="2"/>
    </row>
    <row r="200" spans="1:4" x14ac:dyDescent="0.25">
      <c r="B200" s="2" t="s">
        <v>7</v>
      </c>
      <c r="C200" s="2">
        <v>19</v>
      </c>
      <c r="D200" s="2"/>
    </row>
    <row r="201" spans="1:4" x14ac:dyDescent="0.25">
      <c r="B201" s="2" t="s">
        <v>11</v>
      </c>
      <c r="C201" s="2">
        <v>16</v>
      </c>
      <c r="D201" s="2"/>
    </row>
    <row r="204" spans="1:4" x14ac:dyDescent="0.25">
      <c r="A204" s="3" t="s">
        <v>204</v>
      </c>
      <c r="B204" s="3" t="s">
        <v>206</v>
      </c>
    </row>
    <row r="206" spans="1:4" x14ac:dyDescent="0.25">
      <c r="B206" s="2" t="s">
        <v>205</v>
      </c>
      <c r="C206" s="2" t="s">
        <v>237</v>
      </c>
      <c r="D206" s="1" t="s">
        <v>206</v>
      </c>
    </row>
    <row r="207" spans="1:4" x14ac:dyDescent="0.25">
      <c r="B207" s="2">
        <v>15</v>
      </c>
      <c r="C207" s="2">
        <v>22</v>
      </c>
      <c r="D207" s="4"/>
    </row>
    <row r="210" spans="1:6" x14ac:dyDescent="0.25">
      <c r="A210" s="3" t="s">
        <v>207</v>
      </c>
      <c r="B210" s="3" t="s">
        <v>238</v>
      </c>
    </row>
    <row r="212" spans="1:6" x14ac:dyDescent="0.25">
      <c r="B212" s="2" t="s">
        <v>27</v>
      </c>
      <c r="C212" s="2" t="s">
        <v>30</v>
      </c>
    </row>
    <row r="213" spans="1:6" x14ac:dyDescent="0.25">
      <c r="B213" s="2">
        <v>2</v>
      </c>
      <c r="C213" s="2">
        <v>4</v>
      </c>
    </row>
    <row r="215" spans="1:6" x14ac:dyDescent="0.25">
      <c r="B215" s="1" t="s">
        <v>208</v>
      </c>
    </row>
    <row r="216" spans="1:6" x14ac:dyDescent="0.25">
      <c r="B216" s="4"/>
    </row>
    <row r="219" spans="1:6" x14ac:dyDescent="0.25">
      <c r="A219" s="3" t="s">
        <v>209</v>
      </c>
      <c r="B219" s="15" t="s">
        <v>213</v>
      </c>
    </row>
    <row r="220" spans="1:6" x14ac:dyDescent="0.25">
      <c r="B220" s="15" t="s">
        <v>220</v>
      </c>
    </row>
    <row r="221" spans="1:6" x14ac:dyDescent="0.25">
      <c r="B221" s="15" t="s">
        <v>211</v>
      </c>
    </row>
    <row r="222" spans="1:6" x14ac:dyDescent="0.25">
      <c r="B222" s="15" t="s">
        <v>212</v>
      </c>
    </row>
    <row r="224" spans="1:6" x14ac:dyDescent="0.25">
      <c r="B224" s="17" t="s">
        <v>214</v>
      </c>
      <c r="C224" s="17" t="s">
        <v>219</v>
      </c>
      <c r="D224" s="18" t="s">
        <v>217</v>
      </c>
      <c r="E224" s="17" t="s">
        <v>218</v>
      </c>
      <c r="F224" s="17" t="s">
        <v>222</v>
      </c>
    </row>
    <row r="225" spans="1:18" x14ac:dyDescent="0.25">
      <c r="B225" s="16" t="s">
        <v>215</v>
      </c>
      <c r="C225" s="16">
        <v>50</v>
      </c>
      <c r="D225" s="16">
        <v>800</v>
      </c>
      <c r="E225" s="4"/>
      <c r="F225" s="4"/>
    </row>
    <row r="226" spans="1:18" x14ac:dyDescent="0.25">
      <c r="B226" s="16" t="s">
        <v>216</v>
      </c>
      <c r="C226" s="16">
        <v>5</v>
      </c>
      <c r="D226" s="16">
        <v>800</v>
      </c>
      <c r="E226" s="4"/>
      <c r="F226" s="4"/>
    </row>
    <row r="228" spans="1:18" x14ac:dyDescent="0.25">
      <c r="D228" t="s">
        <v>221</v>
      </c>
      <c r="E228" s="4"/>
    </row>
    <row r="232" spans="1:18" x14ac:dyDescent="0.25">
      <c r="A232" s="3" t="s">
        <v>210</v>
      </c>
      <c r="B232" t="s">
        <v>176</v>
      </c>
    </row>
    <row r="233" spans="1:18" x14ac:dyDescent="0.25">
      <c r="A233"/>
      <c r="B233" t="s">
        <v>274</v>
      </c>
    </row>
    <row r="234" spans="1:18" x14ac:dyDescent="0.25">
      <c r="A234"/>
      <c r="B234" t="s">
        <v>273</v>
      </c>
    </row>
    <row r="235" spans="1:18" x14ac:dyDescent="0.25">
      <c r="A235"/>
    </row>
    <row r="236" spans="1:18" x14ac:dyDescent="0.25">
      <c r="A236"/>
      <c r="B236" s="8" t="s">
        <v>94</v>
      </c>
      <c r="C236" s="8" t="s">
        <v>35</v>
      </c>
      <c r="D236" s="8" t="s">
        <v>95</v>
      </c>
      <c r="E236" s="8" t="s">
        <v>96</v>
      </c>
      <c r="F236" s="8" t="s">
        <v>177</v>
      </c>
      <c r="G236" s="8" t="s">
        <v>97</v>
      </c>
      <c r="H236" s="8" t="s">
        <v>98</v>
      </c>
      <c r="I236" s="8" t="s">
        <v>99</v>
      </c>
      <c r="J236" s="8" t="s">
        <v>31</v>
      </c>
      <c r="K236" s="8" t="s">
        <v>100</v>
      </c>
      <c r="L236" s="8" t="s">
        <v>30</v>
      </c>
      <c r="M236" s="8" t="s">
        <v>101</v>
      </c>
      <c r="N236" s="8" t="s">
        <v>102</v>
      </c>
      <c r="O236" s="8" t="s">
        <v>103</v>
      </c>
      <c r="P236" s="8" t="s">
        <v>28</v>
      </c>
      <c r="Q236" s="8" t="s">
        <v>29</v>
      </c>
      <c r="R236" s="8" t="s">
        <v>104</v>
      </c>
    </row>
    <row r="237" spans="1:18" x14ac:dyDescent="0.25">
      <c r="A237"/>
      <c r="B237" s="2">
        <v>1</v>
      </c>
      <c r="C237" s="19" t="s">
        <v>247</v>
      </c>
      <c r="D237" s="11" t="s">
        <v>105</v>
      </c>
      <c r="E237" s="12">
        <v>1</v>
      </c>
      <c r="F237" s="13"/>
      <c r="G237" s="13"/>
      <c r="H237" s="12">
        <v>5</v>
      </c>
      <c r="I237" s="12">
        <v>4</v>
      </c>
      <c r="J237" s="12">
        <v>5</v>
      </c>
      <c r="K237" s="12">
        <v>4</v>
      </c>
      <c r="L237" s="12">
        <v>3</v>
      </c>
      <c r="M237" s="12">
        <v>4</v>
      </c>
      <c r="N237" s="12">
        <v>3</v>
      </c>
      <c r="O237" s="12">
        <v>4</v>
      </c>
      <c r="P237" s="12">
        <v>3</v>
      </c>
      <c r="Q237" s="12">
        <v>3</v>
      </c>
      <c r="R237" s="13"/>
    </row>
    <row r="238" spans="1:18" x14ac:dyDescent="0.25">
      <c r="A238"/>
      <c r="B238" s="2">
        <v>2</v>
      </c>
      <c r="C238" s="11" t="s">
        <v>106</v>
      </c>
      <c r="D238" s="11" t="s">
        <v>107</v>
      </c>
      <c r="E238" s="12">
        <v>1</v>
      </c>
      <c r="F238" s="13"/>
      <c r="G238" s="13"/>
      <c r="H238" s="12">
        <v>2</v>
      </c>
      <c r="I238" s="12">
        <v>5</v>
      </c>
      <c r="J238" s="12">
        <v>2</v>
      </c>
      <c r="K238" s="12">
        <v>4</v>
      </c>
      <c r="L238" s="12">
        <v>2</v>
      </c>
      <c r="M238" s="12">
        <v>2</v>
      </c>
      <c r="N238" s="12">
        <v>3</v>
      </c>
      <c r="O238" s="12">
        <v>2</v>
      </c>
      <c r="P238" s="12">
        <v>3</v>
      </c>
      <c r="Q238" s="12">
        <v>2</v>
      </c>
      <c r="R238" s="13"/>
    </row>
    <row r="239" spans="1:18" x14ac:dyDescent="0.25">
      <c r="A239"/>
      <c r="B239" s="2">
        <v>3</v>
      </c>
      <c r="C239" s="11" t="s">
        <v>108</v>
      </c>
      <c r="D239" s="11" t="s">
        <v>105</v>
      </c>
      <c r="E239" s="12">
        <v>1</v>
      </c>
      <c r="F239" s="13"/>
      <c r="G239" s="13"/>
      <c r="H239" s="12">
        <v>5</v>
      </c>
      <c r="I239" s="12">
        <v>4</v>
      </c>
      <c r="J239" s="12">
        <v>5</v>
      </c>
      <c r="K239" s="12">
        <v>5</v>
      </c>
      <c r="L239" s="12">
        <v>3</v>
      </c>
      <c r="M239" s="12">
        <v>3</v>
      </c>
      <c r="N239" s="12">
        <v>4</v>
      </c>
      <c r="O239" s="12">
        <v>4</v>
      </c>
      <c r="P239" s="12">
        <v>4</v>
      </c>
      <c r="Q239" s="12">
        <v>3</v>
      </c>
      <c r="R239" s="13"/>
    </row>
    <row r="240" spans="1:18" x14ac:dyDescent="0.25">
      <c r="A240"/>
      <c r="B240" s="2">
        <v>4</v>
      </c>
      <c r="C240" s="12" t="s">
        <v>109</v>
      </c>
      <c r="D240" s="12" t="s">
        <v>105</v>
      </c>
      <c r="E240" s="12">
        <v>1</v>
      </c>
      <c r="F240" s="13"/>
      <c r="G240" s="13"/>
      <c r="H240" s="12">
        <v>4</v>
      </c>
      <c r="I240" s="12">
        <v>4</v>
      </c>
      <c r="J240" s="12">
        <v>5</v>
      </c>
      <c r="K240" s="12">
        <v>4</v>
      </c>
      <c r="L240" s="12">
        <v>4</v>
      </c>
      <c r="M240" s="12">
        <v>3</v>
      </c>
      <c r="N240" s="12">
        <v>5</v>
      </c>
      <c r="O240" s="12">
        <v>3</v>
      </c>
      <c r="P240" s="12">
        <v>3</v>
      </c>
      <c r="Q240" s="12">
        <v>5</v>
      </c>
      <c r="R240" s="13"/>
    </row>
    <row r="241" spans="1:18" x14ac:dyDescent="0.25">
      <c r="A241"/>
      <c r="B241" s="2">
        <v>5</v>
      </c>
      <c r="C241" s="11" t="s">
        <v>110</v>
      </c>
      <c r="D241" s="11" t="s">
        <v>105</v>
      </c>
      <c r="E241" s="12">
        <v>1</v>
      </c>
      <c r="F241" s="13"/>
      <c r="G241" s="13"/>
      <c r="H241" s="12">
        <v>3</v>
      </c>
      <c r="I241" s="12">
        <v>3</v>
      </c>
      <c r="J241" s="12">
        <v>3</v>
      </c>
      <c r="K241" s="12">
        <v>4</v>
      </c>
      <c r="L241" s="12">
        <v>3</v>
      </c>
      <c r="M241" s="12">
        <v>3</v>
      </c>
      <c r="N241" s="12">
        <v>4</v>
      </c>
      <c r="O241" s="12">
        <v>3</v>
      </c>
      <c r="P241" s="12">
        <v>4</v>
      </c>
      <c r="Q241" s="12">
        <v>3</v>
      </c>
      <c r="R241" s="13"/>
    </row>
    <row r="242" spans="1:18" x14ac:dyDescent="0.25">
      <c r="A242"/>
      <c r="B242" s="2">
        <v>6</v>
      </c>
      <c r="C242" s="11" t="s">
        <v>111</v>
      </c>
      <c r="D242" s="11" t="s">
        <v>107</v>
      </c>
      <c r="E242" s="12">
        <v>1</v>
      </c>
      <c r="F242" s="13"/>
      <c r="G242" s="13"/>
      <c r="H242" s="12">
        <v>4</v>
      </c>
      <c r="I242" s="12">
        <v>3</v>
      </c>
      <c r="J242" s="12">
        <v>4</v>
      </c>
      <c r="K242" s="12">
        <v>5</v>
      </c>
      <c r="L242" s="12">
        <v>4</v>
      </c>
      <c r="M242" s="12">
        <v>5</v>
      </c>
      <c r="N242" s="12">
        <v>4</v>
      </c>
      <c r="O242" s="12">
        <v>5</v>
      </c>
      <c r="P242" s="12">
        <v>3</v>
      </c>
      <c r="Q242" s="12">
        <v>4</v>
      </c>
      <c r="R242" s="13"/>
    </row>
    <row r="243" spans="1:18" x14ac:dyDescent="0.25">
      <c r="A243"/>
      <c r="B243" s="2">
        <v>7</v>
      </c>
      <c r="C243" s="11" t="s">
        <v>112</v>
      </c>
      <c r="D243" s="11" t="s">
        <v>105</v>
      </c>
      <c r="E243" s="12">
        <v>1</v>
      </c>
      <c r="F243" s="13"/>
      <c r="G243" s="13"/>
      <c r="H243" s="12">
        <v>5</v>
      </c>
      <c r="I243" s="12">
        <v>5</v>
      </c>
      <c r="J243" s="12">
        <v>5</v>
      </c>
      <c r="K243" s="12">
        <v>3</v>
      </c>
      <c r="L243" s="12">
        <v>4</v>
      </c>
      <c r="M243" s="12">
        <v>4</v>
      </c>
      <c r="N243" s="12">
        <v>4</v>
      </c>
      <c r="O243" s="12">
        <v>5</v>
      </c>
      <c r="P243" s="12">
        <v>5</v>
      </c>
      <c r="Q243" s="12">
        <v>5</v>
      </c>
      <c r="R243" s="13"/>
    </row>
    <row r="244" spans="1:18" x14ac:dyDescent="0.25">
      <c r="A244"/>
      <c r="B244" s="2">
        <v>8</v>
      </c>
      <c r="C244" s="11" t="s">
        <v>113</v>
      </c>
      <c r="D244" s="11" t="s">
        <v>105</v>
      </c>
      <c r="E244" s="12">
        <v>1</v>
      </c>
      <c r="F244" s="13"/>
      <c r="G244" s="13"/>
      <c r="H244" s="12">
        <v>3</v>
      </c>
      <c r="I244" s="12">
        <v>5</v>
      </c>
      <c r="J244" s="12">
        <v>3</v>
      </c>
      <c r="K244" s="12">
        <v>5</v>
      </c>
      <c r="L244" s="12">
        <v>4</v>
      </c>
      <c r="M244" s="12">
        <v>5</v>
      </c>
      <c r="N244" s="12">
        <v>5</v>
      </c>
      <c r="O244" s="12">
        <v>5</v>
      </c>
      <c r="P244" s="12">
        <v>5</v>
      </c>
      <c r="Q244" s="12">
        <v>4</v>
      </c>
      <c r="R244" s="13"/>
    </row>
    <row r="245" spans="1:18" x14ac:dyDescent="0.25">
      <c r="A245"/>
      <c r="B245" s="2">
        <v>9</v>
      </c>
      <c r="C245" s="11" t="s">
        <v>114</v>
      </c>
      <c r="D245" s="11" t="s">
        <v>107</v>
      </c>
      <c r="E245" s="12">
        <v>2</v>
      </c>
      <c r="F245" s="13"/>
      <c r="G245" s="13"/>
      <c r="H245" s="12">
        <v>4</v>
      </c>
      <c r="I245" s="12">
        <v>3</v>
      </c>
      <c r="J245" s="12">
        <v>4</v>
      </c>
      <c r="K245" s="12">
        <v>4</v>
      </c>
      <c r="L245" s="12">
        <v>5</v>
      </c>
      <c r="M245" s="12">
        <v>3</v>
      </c>
      <c r="N245" s="12">
        <v>3</v>
      </c>
      <c r="O245" s="12">
        <v>4</v>
      </c>
      <c r="P245" s="12">
        <v>5</v>
      </c>
      <c r="Q245" s="12">
        <v>3</v>
      </c>
      <c r="R245" s="13"/>
    </row>
    <row r="246" spans="1:18" x14ac:dyDescent="0.25">
      <c r="A246"/>
      <c r="B246" s="2">
        <v>10</v>
      </c>
      <c r="C246" s="11" t="s">
        <v>115</v>
      </c>
      <c r="D246" s="11" t="s">
        <v>105</v>
      </c>
      <c r="E246" s="12">
        <v>2</v>
      </c>
      <c r="F246" s="13"/>
      <c r="G246" s="13"/>
      <c r="H246" s="12">
        <v>4</v>
      </c>
      <c r="I246" s="12">
        <v>5</v>
      </c>
      <c r="J246" s="12">
        <v>4</v>
      </c>
      <c r="K246" s="12">
        <v>3</v>
      </c>
      <c r="L246" s="12">
        <v>5</v>
      </c>
      <c r="M246" s="12">
        <v>3</v>
      </c>
      <c r="N246" s="12">
        <v>5</v>
      </c>
      <c r="O246" s="12">
        <v>5</v>
      </c>
      <c r="P246" s="12">
        <v>3</v>
      </c>
      <c r="Q246" s="12">
        <v>3</v>
      </c>
      <c r="R246" s="13"/>
    </row>
    <row r="247" spans="1:18" x14ac:dyDescent="0.25">
      <c r="A247"/>
      <c r="B247" s="2">
        <v>11</v>
      </c>
      <c r="C247" s="11" t="s">
        <v>116</v>
      </c>
      <c r="D247" s="11" t="s">
        <v>107</v>
      </c>
      <c r="E247" s="12">
        <v>1</v>
      </c>
      <c r="F247" s="13"/>
      <c r="G247" s="13"/>
      <c r="H247" s="12">
        <v>3</v>
      </c>
      <c r="I247" s="12">
        <v>5</v>
      </c>
      <c r="J247" s="12">
        <v>4</v>
      </c>
      <c r="K247" s="12">
        <v>3</v>
      </c>
      <c r="L247" s="12">
        <v>4</v>
      </c>
      <c r="M247" s="12">
        <v>3</v>
      </c>
      <c r="N247" s="12">
        <v>3</v>
      </c>
      <c r="O247" s="12">
        <v>5</v>
      </c>
      <c r="P247" s="12">
        <v>4</v>
      </c>
      <c r="Q247" s="12">
        <v>3</v>
      </c>
      <c r="R247" s="13"/>
    </row>
    <row r="248" spans="1:18" x14ac:dyDescent="0.25">
      <c r="A248"/>
      <c r="B248" s="2">
        <v>12</v>
      </c>
      <c r="C248" s="11" t="s">
        <v>117</v>
      </c>
      <c r="D248" s="11" t="s">
        <v>107</v>
      </c>
      <c r="E248" s="12">
        <v>2</v>
      </c>
      <c r="F248" s="13"/>
      <c r="G248" s="13"/>
      <c r="H248" s="12">
        <v>3</v>
      </c>
      <c r="I248" s="12">
        <v>3</v>
      </c>
      <c r="J248" s="12">
        <v>4</v>
      </c>
      <c r="K248" s="12">
        <v>5</v>
      </c>
      <c r="L248" s="12">
        <v>5</v>
      </c>
      <c r="M248" s="12">
        <v>3</v>
      </c>
      <c r="N248" s="12">
        <v>5</v>
      </c>
      <c r="O248" s="12">
        <v>3</v>
      </c>
      <c r="P248" s="12">
        <v>4</v>
      </c>
      <c r="Q248" s="12">
        <v>3</v>
      </c>
      <c r="R248" s="13"/>
    </row>
    <row r="249" spans="1:18" x14ac:dyDescent="0.25">
      <c r="A249"/>
      <c r="B249" s="2">
        <v>13</v>
      </c>
      <c r="C249" s="12" t="s">
        <v>118</v>
      </c>
      <c r="D249" s="12" t="s">
        <v>105</v>
      </c>
      <c r="E249" s="12">
        <v>2</v>
      </c>
      <c r="F249" s="13"/>
      <c r="G249" s="13"/>
      <c r="H249" s="12">
        <v>3</v>
      </c>
      <c r="I249" s="12">
        <v>4</v>
      </c>
      <c r="J249" s="12">
        <v>3</v>
      </c>
      <c r="K249" s="12">
        <v>5</v>
      </c>
      <c r="L249" s="12">
        <v>4</v>
      </c>
      <c r="M249" s="12">
        <v>3</v>
      </c>
      <c r="N249" s="12">
        <v>4</v>
      </c>
      <c r="O249" s="12">
        <v>5</v>
      </c>
      <c r="P249" s="12">
        <v>4</v>
      </c>
      <c r="Q249" s="12">
        <v>5</v>
      </c>
      <c r="R249" s="13"/>
    </row>
    <row r="250" spans="1:18" x14ac:dyDescent="0.25">
      <c r="A250"/>
      <c r="B250" s="2">
        <v>14</v>
      </c>
      <c r="C250" s="11" t="s">
        <v>119</v>
      </c>
      <c r="D250" s="11" t="s">
        <v>107</v>
      </c>
      <c r="E250" s="12">
        <v>2</v>
      </c>
      <c r="F250" s="13"/>
      <c r="G250" s="13"/>
      <c r="H250" s="12">
        <v>4</v>
      </c>
      <c r="I250" s="12">
        <v>4</v>
      </c>
      <c r="J250" s="12">
        <v>5</v>
      </c>
      <c r="K250" s="12">
        <v>3</v>
      </c>
      <c r="L250" s="12">
        <v>4</v>
      </c>
      <c r="M250" s="12">
        <v>4</v>
      </c>
      <c r="N250" s="12">
        <v>5</v>
      </c>
      <c r="O250" s="12">
        <v>3</v>
      </c>
      <c r="P250" s="12">
        <v>4</v>
      </c>
      <c r="Q250" s="12">
        <v>5</v>
      </c>
      <c r="R250" s="13"/>
    </row>
    <row r="251" spans="1:18" x14ac:dyDescent="0.25">
      <c r="A251"/>
      <c r="B251" s="2">
        <v>15</v>
      </c>
      <c r="C251" s="12" t="s">
        <v>120</v>
      </c>
      <c r="D251" s="12" t="s">
        <v>107</v>
      </c>
      <c r="E251" s="12">
        <v>2</v>
      </c>
      <c r="F251" s="13"/>
      <c r="G251" s="13"/>
      <c r="H251" s="12">
        <v>3</v>
      </c>
      <c r="I251" s="12">
        <v>4</v>
      </c>
      <c r="J251" s="12">
        <v>3</v>
      </c>
      <c r="K251" s="12">
        <v>3</v>
      </c>
      <c r="L251" s="12">
        <v>4</v>
      </c>
      <c r="M251" s="12">
        <v>5</v>
      </c>
      <c r="N251" s="12">
        <v>5</v>
      </c>
      <c r="O251" s="12">
        <v>3</v>
      </c>
      <c r="P251" s="12">
        <v>5</v>
      </c>
      <c r="Q251" s="12">
        <v>3</v>
      </c>
      <c r="R251" s="13"/>
    </row>
    <row r="252" spans="1:18" x14ac:dyDescent="0.25">
      <c r="A252"/>
      <c r="B252" s="2">
        <v>16</v>
      </c>
      <c r="C252" s="12" t="s">
        <v>121</v>
      </c>
      <c r="D252" s="12" t="s">
        <v>107</v>
      </c>
      <c r="E252" s="12">
        <v>1</v>
      </c>
      <c r="F252" s="13"/>
      <c r="G252" s="13"/>
      <c r="H252" s="12">
        <v>4</v>
      </c>
      <c r="I252" s="12">
        <v>4</v>
      </c>
      <c r="J252" s="12">
        <v>4</v>
      </c>
      <c r="K252" s="12">
        <v>4</v>
      </c>
      <c r="L252" s="12">
        <v>3</v>
      </c>
      <c r="M252" s="12">
        <v>3</v>
      </c>
      <c r="N252" s="12">
        <v>3</v>
      </c>
      <c r="O252" s="12">
        <v>5</v>
      </c>
      <c r="P252" s="12">
        <v>4</v>
      </c>
      <c r="Q252" s="12">
        <v>5</v>
      </c>
      <c r="R252" s="13"/>
    </row>
    <row r="253" spans="1:18" x14ac:dyDescent="0.25">
      <c r="A253"/>
      <c r="B253" s="2">
        <v>17</v>
      </c>
      <c r="C253" s="12" t="s">
        <v>122</v>
      </c>
      <c r="D253" s="12" t="s">
        <v>107</v>
      </c>
      <c r="E253" s="12">
        <v>2</v>
      </c>
      <c r="F253" s="13"/>
      <c r="G253" s="13"/>
      <c r="H253" s="12">
        <v>4</v>
      </c>
      <c r="I253" s="12">
        <v>4</v>
      </c>
      <c r="J253" s="12">
        <v>5</v>
      </c>
      <c r="K253" s="12">
        <v>3</v>
      </c>
      <c r="L253" s="12">
        <v>4</v>
      </c>
      <c r="M253" s="12">
        <v>5</v>
      </c>
      <c r="N253" s="12">
        <v>3</v>
      </c>
      <c r="O253" s="12">
        <v>3</v>
      </c>
      <c r="P253" s="12">
        <v>3</v>
      </c>
      <c r="Q253" s="12">
        <v>5</v>
      </c>
      <c r="R253" s="13"/>
    </row>
    <row r="254" spans="1:18" x14ac:dyDescent="0.25">
      <c r="A254"/>
      <c r="B254" s="2">
        <v>18</v>
      </c>
      <c r="C254" s="12" t="s">
        <v>123</v>
      </c>
      <c r="D254" s="12" t="s">
        <v>107</v>
      </c>
      <c r="E254" s="12">
        <v>1</v>
      </c>
      <c r="F254" s="13"/>
      <c r="G254" s="13"/>
      <c r="H254" s="12">
        <v>3</v>
      </c>
      <c r="I254" s="12">
        <v>5</v>
      </c>
      <c r="J254" s="12">
        <v>3</v>
      </c>
      <c r="K254" s="12">
        <v>4</v>
      </c>
      <c r="L254" s="12">
        <v>5</v>
      </c>
      <c r="M254" s="12">
        <v>3</v>
      </c>
      <c r="N254" s="12">
        <v>4</v>
      </c>
      <c r="O254" s="12">
        <v>4</v>
      </c>
      <c r="P254" s="12">
        <v>5</v>
      </c>
      <c r="Q254" s="12">
        <v>5</v>
      </c>
      <c r="R254" s="13"/>
    </row>
    <row r="255" spans="1:18" x14ac:dyDescent="0.25">
      <c r="A255"/>
      <c r="B255" s="2">
        <v>19</v>
      </c>
      <c r="C255" s="11" t="s">
        <v>124</v>
      </c>
      <c r="D255" s="11" t="s">
        <v>105</v>
      </c>
      <c r="E255" s="12">
        <v>1</v>
      </c>
      <c r="F255" s="13"/>
      <c r="G255" s="13"/>
      <c r="H255" s="12">
        <v>4</v>
      </c>
      <c r="I255" s="12">
        <v>4</v>
      </c>
      <c r="J255" s="12">
        <v>4</v>
      </c>
      <c r="K255" s="12">
        <v>5</v>
      </c>
      <c r="L255" s="12">
        <v>4</v>
      </c>
      <c r="M255" s="12">
        <v>4</v>
      </c>
      <c r="N255" s="12">
        <v>4</v>
      </c>
      <c r="O255" s="12">
        <v>5</v>
      </c>
      <c r="P255" s="12">
        <v>4</v>
      </c>
      <c r="Q255" s="12">
        <v>5</v>
      </c>
      <c r="R255" s="13"/>
    </row>
    <row r="256" spans="1:18" x14ac:dyDescent="0.25">
      <c r="A256"/>
      <c r="B256" s="2">
        <v>20</v>
      </c>
      <c r="C256" s="12" t="s">
        <v>125</v>
      </c>
      <c r="D256" s="12" t="s">
        <v>107</v>
      </c>
      <c r="E256" s="12">
        <v>1</v>
      </c>
      <c r="F256" s="13"/>
      <c r="G256" s="13"/>
      <c r="H256" s="12">
        <v>4</v>
      </c>
      <c r="I256" s="12">
        <v>4</v>
      </c>
      <c r="J256" s="12">
        <v>5</v>
      </c>
      <c r="K256" s="12">
        <v>4</v>
      </c>
      <c r="L256" s="12">
        <v>3</v>
      </c>
      <c r="M256" s="12">
        <v>5</v>
      </c>
      <c r="N256" s="12">
        <v>3</v>
      </c>
      <c r="O256" s="12">
        <v>4</v>
      </c>
      <c r="P256" s="12">
        <v>5</v>
      </c>
      <c r="Q256" s="12">
        <v>3</v>
      </c>
      <c r="R256" s="13"/>
    </row>
    <row r="257" spans="1:18" x14ac:dyDescent="0.25">
      <c r="A257"/>
      <c r="B257" s="2">
        <v>21</v>
      </c>
      <c r="C257" s="11" t="s">
        <v>126</v>
      </c>
      <c r="D257" s="11" t="s">
        <v>105</v>
      </c>
      <c r="E257" s="12">
        <v>2</v>
      </c>
      <c r="F257" s="13"/>
      <c r="G257" s="13"/>
      <c r="H257" s="12">
        <v>5</v>
      </c>
      <c r="I257" s="12">
        <v>5</v>
      </c>
      <c r="J257" s="12">
        <v>5</v>
      </c>
      <c r="K257" s="12">
        <v>3</v>
      </c>
      <c r="L257" s="12">
        <v>5</v>
      </c>
      <c r="M257" s="12">
        <v>5</v>
      </c>
      <c r="N257" s="12">
        <v>4</v>
      </c>
      <c r="O257" s="12">
        <v>4</v>
      </c>
      <c r="P257" s="12">
        <v>4</v>
      </c>
      <c r="Q257" s="12">
        <v>4</v>
      </c>
      <c r="R257" s="13"/>
    </row>
    <row r="258" spans="1:18" x14ac:dyDescent="0.25">
      <c r="A258"/>
      <c r="B258" s="2">
        <v>22</v>
      </c>
      <c r="C258" s="11" t="s">
        <v>127</v>
      </c>
      <c r="D258" s="11" t="s">
        <v>107</v>
      </c>
      <c r="E258" s="12">
        <v>1</v>
      </c>
      <c r="F258" s="13"/>
      <c r="G258" s="13"/>
      <c r="H258" s="12">
        <v>4</v>
      </c>
      <c r="I258" s="12">
        <v>3</v>
      </c>
      <c r="J258" s="12">
        <v>4</v>
      </c>
      <c r="K258" s="12">
        <v>4</v>
      </c>
      <c r="L258" s="12">
        <v>5</v>
      </c>
      <c r="M258" s="12">
        <v>3</v>
      </c>
      <c r="N258" s="12">
        <v>3</v>
      </c>
      <c r="O258" s="12">
        <v>5</v>
      </c>
      <c r="P258" s="12">
        <v>5</v>
      </c>
      <c r="Q258" s="12">
        <v>4</v>
      </c>
      <c r="R258" s="13"/>
    </row>
    <row r="259" spans="1:18" x14ac:dyDescent="0.25">
      <c r="A259"/>
      <c r="B259" s="2">
        <v>23</v>
      </c>
      <c r="C259" s="11" t="s">
        <v>128</v>
      </c>
      <c r="D259" s="11" t="s">
        <v>107</v>
      </c>
      <c r="E259" s="12">
        <v>2</v>
      </c>
      <c r="F259" s="13"/>
      <c r="G259" s="13"/>
      <c r="H259" s="12">
        <v>5</v>
      </c>
      <c r="I259" s="12">
        <v>5</v>
      </c>
      <c r="J259" s="12">
        <v>5</v>
      </c>
      <c r="K259" s="12">
        <v>3</v>
      </c>
      <c r="L259" s="12">
        <v>3</v>
      </c>
      <c r="M259" s="12">
        <v>4</v>
      </c>
      <c r="N259" s="12">
        <v>4</v>
      </c>
      <c r="O259" s="12">
        <v>4</v>
      </c>
      <c r="P259" s="12">
        <v>3</v>
      </c>
      <c r="Q259" s="12">
        <v>5</v>
      </c>
      <c r="R259" s="13"/>
    </row>
    <row r="260" spans="1:18" x14ac:dyDescent="0.25">
      <c r="A260"/>
      <c r="B260" s="2">
        <v>24</v>
      </c>
      <c r="C260" s="11" t="s">
        <v>129</v>
      </c>
      <c r="D260" s="11" t="s">
        <v>107</v>
      </c>
      <c r="E260" s="12">
        <v>2</v>
      </c>
      <c r="F260" s="13"/>
      <c r="G260" s="13"/>
      <c r="H260" s="12">
        <v>4</v>
      </c>
      <c r="I260" s="12">
        <v>3</v>
      </c>
      <c r="J260" s="12">
        <v>4</v>
      </c>
      <c r="K260" s="12">
        <v>4</v>
      </c>
      <c r="L260" s="12">
        <v>4</v>
      </c>
      <c r="M260" s="12">
        <v>3</v>
      </c>
      <c r="N260" s="12">
        <v>3</v>
      </c>
      <c r="O260" s="12">
        <v>4</v>
      </c>
      <c r="P260" s="12">
        <v>4</v>
      </c>
      <c r="Q260" s="12">
        <v>4</v>
      </c>
      <c r="R260" s="13"/>
    </row>
    <row r="261" spans="1:18" x14ac:dyDescent="0.25">
      <c r="A261"/>
      <c r="B261" s="2">
        <v>25</v>
      </c>
      <c r="C261" s="11" t="s">
        <v>130</v>
      </c>
      <c r="D261" s="11" t="s">
        <v>107</v>
      </c>
      <c r="E261" s="12">
        <v>2</v>
      </c>
      <c r="F261" s="13"/>
      <c r="G261" s="13"/>
      <c r="H261" s="12">
        <v>4</v>
      </c>
      <c r="I261" s="12">
        <v>4</v>
      </c>
      <c r="J261" s="12">
        <v>3</v>
      </c>
      <c r="K261" s="12">
        <v>3</v>
      </c>
      <c r="L261" s="12">
        <v>4</v>
      </c>
      <c r="M261" s="12">
        <v>5</v>
      </c>
      <c r="N261" s="12">
        <v>3</v>
      </c>
      <c r="O261" s="12">
        <v>4</v>
      </c>
      <c r="P261" s="12">
        <v>5</v>
      </c>
      <c r="Q261" s="12">
        <v>5</v>
      </c>
      <c r="R261" s="13"/>
    </row>
    <row r="262" spans="1:18" x14ac:dyDescent="0.25">
      <c r="A262"/>
      <c r="B262" s="2">
        <v>26</v>
      </c>
      <c r="C262" s="12" t="s">
        <v>131</v>
      </c>
      <c r="D262" s="12" t="s">
        <v>105</v>
      </c>
      <c r="E262" s="12">
        <v>2</v>
      </c>
      <c r="F262" s="13"/>
      <c r="G262" s="13"/>
      <c r="H262" s="12">
        <v>3</v>
      </c>
      <c r="I262" s="12">
        <v>4</v>
      </c>
      <c r="J262" s="12">
        <v>4</v>
      </c>
      <c r="K262" s="12">
        <v>4</v>
      </c>
      <c r="L262" s="12">
        <v>3</v>
      </c>
      <c r="M262" s="12">
        <v>5</v>
      </c>
      <c r="N262" s="12">
        <v>5</v>
      </c>
      <c r="O262" s="12">
        <v>4</v>
      </c>
      <c r="P262" s="12">
        <v>3</v>
      </c>
      <c r="Q262" s="12">
        <v>3</v>
      </c>
      <c r="R262" s="13"/>
    </row>
    <row r="263" spans="1:18" x14ac:dyDescent="0.25">
      <c r="A263"/>
      <c r="B263" s="2">
        <v>27</v>
      </c>
      <c r="C263" s="19" t="s">
        <v>239</v>
      </c>
      <c r="D263" s="11" t="s">
        <v>105</v>
      </c>
      <c r="E263" s="12">
        <v>1</v>
      </c>
      <c r="F263" s="13"/>
      <c r="G263" s="13"/>
      <c r="H263" s="12">
        <v>3</v>
      </c>
      <c r="I263" s="12">
        <v>5</v>
      </c>
      <c r="J263" s="12">
        <v>3</v>
      </c>
      <c r="K263" s="12">
        <v>4</v>
      </c>
      <c r="L263" s="12">
        <v>4</v>
      </c>
      <c r="M263" s="12">
        <v>4</v>
      </c>
      <c r="N263" s="12">
        <v>3</v>
      </c>
      <c r="O263" s="12">
        <v>4</v>
      </c>
      <c r="P263" s="12">
        <v>3</v>
      </c>
      <c r="Q263" s="12">
        <v>5</v>
      </c>
      <c r="R263" s="13"/>
    </row>
    <row r="264" spans="1:18" x14ac:dyDescent="0.25">
      <c r="A264"/>
      <c r="B264" s="2">
        <v>28</v>
      </c>
      <c r="C264" s="11" t="s">
        <v>132</v>
      </c>
      <c r="D264" s="11" t="s">
        <v>107</v>
      </c>
      <c r="E264" s="12">
        <v>2</v>
      </c>
      <c r="F264" s="13"/>
      <c r="G264" s="13"/>
      <c r="H264" s="12">
        <v>5</v>
      </c>
      <c r="I264" s="12">
        <v>3</v>
      </c>
      <c r="J264" s="12">
        <v>3</v>
      </c>
      <c r="K264" s="12">
        <v>5</v>
      </c>
      <c r="L264" s="12">
        <v>5</v>
      </c>
      <c r="M264" s="12">
        <v>4</v>
      </c>
      <c r="N264" s="12">
        <v>5</v>
      </c>
      <c r="O264" s="12">
        <v>4</v>
      </c>
      <c r="P264" s="12">
        <v>5</v>
      </c>
      <c r="Q264" s="12">
        <v>3</v>
      </c>
      <c r="R264" s="13"/>
    </row>
    <row r="265" spans="1:18" x14ac:dyDescent="0.25">
      <c r="A265"/>
      <c r="B265" s="2">
        <v>29</v>
      </c>
      <c r="C265" s="12" t="s">
        <v>133</v>
      </c>
      <c r="D265" s="12" t="s">
        <v>107</v>
      </c>
      <c r="E265" s="12">
        <v>1</v>
      </c>
      <c r="F265" s="13"/>
      <c r="G265" s="13"/>
      <c r="H265" s="12">
        <v>5</v>
      </c>
      <c r="I265" s="12">
        <v>5</v>
      </c>
      <c r="J265" s="12">
        <v>3</v>
      </c>
      <c r="K265" s="12">
        <v>5</v>
      </c>
      <c r="L265" s="12">
        <v>3</v>
      </c>
      <c r="M265" s="12">
        <v>5</v>
      </c>
      <c r="N265" s="12">
        <v>5</v>
      </c>
      <c r="O265" s="12">
        <v>5</v>
      </c>
      <c r="P265" s="12">
        <v>5</v>
      </c>
      <c r="Q265" s="12">
        <v>3</v>
      </c>
      <c r="R265" s="13"/>
    </row>
    <row r="266" spans="1:18" x14ac:dyDescent="0.25">
      <c r="A266"/>
      <c r="B266" s="2">
        <v>30</v>
      </c>
      <c r="C266" s="11" t="s">
        <v>134</v>
      </c>
      <c r="D266" s="11" t="s">
        <v>107</v>
      </c>
      <c r="E266" s="12">
        <v>2</v>
      </c>
      <c r="F266" s="13"/>
      <c r="G266" s="13"/>
      <c r="H266" s="12">
        <v>5</v>
      </c>
      <c r="I266" s="12">
        <v>4</v>
      </c>
      <c r="J266" s="12">
        <v>3</v>
      </c>
      <c r="K266" s="12">
        <v>3</v>
      </c>
      <c r="L266" s="12">
        <v>5</v>
      </c>
      <c r="M266" s="12">
        <v>4</v>
      </c>
      <c r="N266" s="12">
        <v>5</v>
      </c>
      <c r="O266" s="12">
        <v>5</v>
      </c>
      <c r="P266" s="12">
        <v>3</v>
      </c>
      <c r="Q266" s="12">
        <v>5</v>
      </c>
      <c r="R266" s="13"/>
    </row>
    <row r="267" spans="1:18" x14ac:dyDescent="0.25">
      <c r="A267"/>
      <c r="B267" s="2">
        <v>31</v>
      </c>
      <c r="C267" s="12" t="s">
        <v>135</v>
      </c>
      <c r="D267" s="12" t="s">
        <v>107</v>
      </c>
      <c r="E267" s="12">
        <v>2</v>
      </c>
      <c r="F267" s="13"/>
      <c r="G267" s="13"/>
      <c r="H267" s="12">
        <v>3</v>
      </c>
      <c r="I267" s="12">
        <v>3</v>
      </c>
      <c r="J267" s="12">
        <v>5</v>
      </c>
      <c r="K267" s="12">
        <v>3</v>
      </c>
      <c r="L267" s="12">
        <v>3</v>
      </c>
      <c r="M267" s="12">
        <v>4</v>
      </c>
      <c r="N267" s="12">
        <v>3</v>
      </c>
      <c r="O267" s="12">
        <v>3</v>
      </c>
      <c r="P267" s="12">
        <v>4</v>
      </c>
      <c r="Q267" s="12">
        <v>5</v>
      </c>
      <c r="R267" s="13"/>
    </row>
    <row r="268" spans="1:18" x14ac:dyDescent="0.25">
      <c r="A268"/>
      <c r="B268" s="2">
        <v>32</v>
      </c>
      <c r="C268" s="12" t="s">
        <v>136</v>
      </c>
      <c r="D268" s="12" t="s">
        <v>105</v>
      </c>
      <c r="E268" s="12">
        <v>1</v>
      </c>
      <c r="F268" s="13"/>
      <c r="G268" s="13"/>
      <c r="H268" s="12">
        <v>5</v>
      </c>
      <c r="I268" s="12">
        <v>5</v>
      </c>
      <c r="J268" s="12">
        <v>5</v>
      </c>
      <c r="K268" s="12">
        <v>3</v>
      </c>
      <c r="L268" s="12">
        <v>4</v>
      </c>
      <c r="M268" s="12">
        <v>4</v>
      </c>
      <c r="N268" s="12">
        <v>4</v>
      </c>
      <c r="O268" s="12">
        <v>5</v>
      </c>
      <c r="P268" s="12">
        <v>4</v>
      </c>
      <c r="Q268" s="12">
        <v>3</v>
      </c>
      <c r="R268" s="13"/>
    </row>
    <row r="269" spans="1:18" x14ac:dyDescent="0.25">
      <c r="A269"/>
      <c r="B269" s="2">
        <v>33</v>
      </c>
      <c r="C269" s="11" t="s">
        <v>137</v>
      </c>
      <c r="D269" s="11" t="s">
        <v>107</v>
      </c>
      <c r="E269" s="12">
        <v>1</v>
      </c>
      <c r="F269" s="13"/>
      <c r="G269" s="13"/>
      <c r="H269" s="12">
        <v>5</v>
      </c>
      <c r="I269" s="12">
        <v>4</v>
      </c>
      <c r="J269" s="12">
        <v>5</v>
      </c>
      <c r="K269" s="12">
        <v>4</v>
      </c>
      <c r="L269" s="12">
        <v>3</v>
      </c>
      <c r="M269" s="12">
        <v>5</v>
      </c>
      <c r="N269" s="12">
        <v>4</v>
      </c>
      <c r="O269" s="12">
        <v>5</v>
      </c>
      <c r="P269" s="12">
        <v>5</v>
      </c>
      <c r="Q269" s="12">
        <v>4</v>
      </c>
      <c r="R269" s="13"/>
    </row>
    <row r="270" spans="1:18" x14ac:dyDescent="0.25">
      <c r="A270"/>
      <c r="B270" s="2">
        <v>34</v>
      </c>
      <c r="C270" s="12" t="s">
        <v>138</v>
      </c>
      <c r="D270" s="12" t="s">
        <v>107</v>
      </c>
      <c r="E270" s="12">
        <v>1</v>
      </c>
      <c r="F270" s="13"/>
      <c r="G270" s="13"/>
      <c r="H270" s="12">
        <v>4</v>
      </c>
      <c r="I270" s="12">
        <v>4</v>
      </c>
      <c r="J270" s="12">
        <v>4</v>
      </c>
      <c r="K270" s="12">
        <v>5</v>
      </c>
      <c r="L270" s="12">
        <v>4</v>
      </c>
      <c r="M270" s="12">
        <v>3</v>
      </c>
      <c r="N270" s="12">
        <v>4</v>
      </c>
      <c r="O270" s="12">
        <v>4</v>
      </c>
      <c r="P270" s="12">
        <v>4</v>
      </c>
      <c r="Q270" s="12">
        <v>4</v>
      </c>
      <c r="R270" s="13"/>
    </row>
    <row r="271" spans="1:18" x14ac:dyDescent="0.25">
      <c r="A271"/>
      <c r="B271" s="2">
        <v>35</v>
      </c>
      <c r="C271" s="12" t="s">
        <v>139</v>
      </c>
      <c r="D271" s="12" t="s">
        <v>107</v>
      </c>
      <c r="E271" s="12">
        <v>1</v>
      </c>
      <c r="F271" s="13"/>
      <c r="G271" s="13"/>
      <c r="H271" s="12">
        <v>5</v>
      </c>
      <c r="I271" s="12">
        <v>4</v>
      </c>
      <c r="J271" s="12">
        <v>5</v>
      </c>
      <c r="K271" s="12">
        <v>5</v>
      </c>
      <c r="L271" s="12">
        <v>5</v>
      </c>
      <c r="M271" s="12">
        <v>5</v>
      </c>
      <c r="N271" s="12">
        <v>3</v>
      </c>
      <c r="O271" s="12">
        <v>3</v>
      </c>
      <c r="P271" s="12">
        <v>4</v>
      </c>
      <c r="Q271" s="12">
        <v>4</v>
      </c>
      <c r="R271" s="13"/>
    </row>
    <row r="272" spans="1:18" x14ac:dyDescent="0.25">
      <c r="A272"/>
      <c r="B272" s="2">
        <v>36</v>
      </c>
      <c r="C272" s="11" t="s">
        <v>140</v>
      </c>
      <c r="D272" s="11" t="s">
        <v>107</v>
      </c>
      <c r="E272" s="12">
        <v>2</v>
      </c>
      <c r="F272" s="13"/>
      <c r="G272" s="13"/>
      <c r="H272" s="12">
        <v>5</v>
      </c>
      <c r="I272" s="12">
        <v>5</v>
      </c>
      <c r="J272" s="12">
        <v>5</v>
      </c>
      <c r="K272" s="12">
        <v>5</v>
      </c>
      <c r="L272" s="12">
        <v>3</v>
      </c>
      <c r="M272" s="12">
        <v>5</v>
      </c>
      <c r="N272" s="12">
        <v>4</v>
      </c>
      <c r="O272" s="12">
        <v>4</v>
      </c>
      <c r="P272" s="12">
        <v>4</v>
      </c>
      <c r="Q272" s="12">
        <v>3</v>
      </c>
      <c r="R272" s="13"/>
    </row>
    <row r="273" spans="1:18" x14ac:dyDescent="0.25">
      <c r="A273"/>
      <c r="B273" s="2">
        <v>37</v>
      </c>
      <c r="C273" s="12" t="s">
        <v>141</v>
      </c>
      <c r="D273" s="12" t="s">
        <v>107</v>
      </c>
      <c r="E273" s="12">
        <v>1</v>
      </c>
      <c r="F273" s="13"/>
      <c r="G273" s="13"/>
      <c r="H273" s="12">
        <v>3</v>
      </c>
      <c r="I273" s="12">
        <v>3</v>
      </c>
      <c r="J273" s="12">
        <v>5</v>
      </c>
      <c r="K273" s="12">
        <v>5</v>
      </c>
      <c r="L273" s="12">
        <v>3</v>
      </c>
      <c r="M273" s="12">
        <v>3</v>
      </c>
      <c r="N273" s="12">
        <v>5</v>
      </c>
      <c r="O273" s="12">
        <v>3</v>
      </c>
      <c r="P273" s="12">
        <v>4</v>
      </c>
      <c r="Q273" s="12">
        <v>4</v>
      </c>
      <c r="R273" s="13"/>
    </row>
    <row r="274" spans="1:18" x14ac:dyDescent="0.25">
      <c r="A274"/>
      <c r="B274" s="2">
        <v>38</v>
      </c>
      <c r="C274" s="11" t="s">
        <v>142</v>
      </c>
      <c r="D274" s="11" t="s">
        <v>107</v>
      </c>
      <c r="E274" s="12">
        <v>2</v>
      </c>
      <c r="F274" s="13"/>
      <c r="G274" s="13"/>
      <c r="H274" s="12">
        <v>3</v>
      </c>
      <c r="I274" s="12">
        <v>3</v>
      </c>
      <c r="J274" s="12">
        <v>5</v>
      </c>
      <c r="K274" s="12">
        <v>4</v>
      </c>
      <c r="L274" s="12">
        <v>3</v>
      </c>
      <c r="M274" s="12">
        <v>4</v>
      </c>
      <c r="N274" s="12">
        <v>3</v>
      </c>
      <c r="O274" s="12">
        <v>3</v>
      </c>
      <c r="P274" s="12">
        <v>3</v>
      </c>
      <c r="Q274" s="12">
        <v>3</v>
      </c>
      <c r="R274" s="13"/>
    </row>
    <row r="275" spans="1:18" x14ac:dyDescent="0.25">
      <c r="A275"/>
      <c r="B275" s="2">
        <v>39</v>
      </c>
      <c r="C275" s="12" t="s">
        <v>143</v>
      </c>
      <c r="D275" s="12" t="s">
        <v>105</v>
      </c>
      <c r="E275" s="12">
        <v>1</v>
      </c>
      <c r="F275" s="13"/>
      <c r="G275" s="13"/>
      <c r="H275" s="12">
        <v>5</v>
      </c>
      <c r="I275" s="12">
        <v>5</v>
      </c>
      <c r="J275" s="12">
        <v>4</v>
      </c>
      <c r="K275" s="12">
        <v>3</v>
      </c>
      <c r="L275" s="12">
        <v>5</v>
      </c>
      <c r="M275" s="12">
        <v>5</v>
      </c>
      <c r="N275" s="12">
        <v>5</v>
      </c>
      <c r="O275" s="12">
        <v>3</v>
      </c>
      <c r="P275" s="12">
        <v>3</v>
      </c>
      <c r="Q275" s="12">
        <v>3</v>
      </c>
      <c r="R275" s="13"/>
    </row>
    <row r="276" spans="1:18" x14ac:dyDescent="0.25">
      <c r="A276"/>
      <c r="B276" s="2">
        <v>40</v>
      </c>
      <c r="C276" s="11" t="s">
        <v>144</v>
      </c>
      <c r="D276" s="11" t="s">
        <v>105</v>
      </c>
      <c r="E276" s="12">
        <v>2</v>
      </c>
      <c r="F276" s="13"/>
      <c r="G276" s="13"/>
      <c r="H276" s="12">
        <v>4</v>
      </c>
      <c r="I276" s="12">
        <v>3</v>
      </c>
      <c r="J276" s="12">
        <v>5</v>
      </c>
      <c r="K276" s="12">
        <v>4</v>
      </c>
      <c r="L276" s="12">
        <v>4</v>
      </c>
      <c r="M276" s="12">
        <v>5</v>
      </c>
      <c r="N276" s="12">
        <v>4</v>
      </c>
      <c r="O276" s="12">
        <v>4</v>
      </c>
      <c r="P276" s="12">
        <v>4</v>
      </c>
      <c r="Q276" s="12">
        <v>4</v>
      </c>
      <c r="R276" s="13"/>
    </row>
    <row r="277" spans="1:18" x14ac:dyDescent="0.25">
      <c r="A277"/>
      <c r="B277" s="2">
        <v>41</v>
      </c>
      <c r="C277" s="11" t="s">
        <v>145</v>
      </c>
      <c r="D277" s="11" t="s">
        <v>105</v>
      </c>
      <c r="E277" s="12">
        <v>1</v>
      </c>
      <c r="F277" s="13"/>
      <c r="G277" s="13"/>
      <c r="H277" s="12">
        <v>3</v>
      </c>
      <c r="I277" s="12">
        <v>3</v>
      </c>
      <c r="J277" s="12">
        <v>3</v>
      </c>
      <c r="K277" s="12">
        <v>5</v>
      </c>
      <c r="L277" s="12">
        <v>5</v>
      </c>
      <c r="M277" s="12">
        <v>3</v>
      </c>
      <c r="N277" s="12">
        <v>5</v>
      </c>
      <c r="O277" s="12">
        <v>4</v>
      </c>
      <c r="P277" s="12">
        <v>5</v>
      </c>
      <c r="Q277" s="12">
        <v>3</v>
      </c>
      <c r="R277" s="13"/>
    </row>
    <row r="278" spans="1:18" x14ac:dyDescent="0.25">
      <c r="A278"/>
      <c r="B278" s="2">
        <v>42</v>
      </c>
      <c r="C278" s="12" t="s">
        <v>146</v>
      </c>
      <c r="D278" s="12" t="s">
        <v>105</v>
      </c>
      <c r="E278" s="12">
        <v>1</v>
      </c>
      <c r="F278" s="13"/>
      <c r="G278" s="13"/>
      <c r="H278" s="12">
        <v>3</v>
      </c>
      <c r="I278" s="12">
        <v>3</v>
      </c>
      <c r="J278" s="12">
        <v>3</v>
      </c>
      <c r="K278" s="12">
        <v>5</v>
      </c>
      <c r="L278" s="12">
        <v>5</v>
      </c>
      <c r="M278" s="12">
        <v>3</v>
      </c>
      <c r="N278" s="12">
        <v>5</v>
      </c>
      <c r="O278" s="12">
        <v>5</v>
      </c>
      <c r="P278" s="12">
        <v>5</v>
      </c>
      <c r="Q278" s="12">
        <v>4</v>
      </c>
      <c r="R278" s="13"/>
    </row>
    <row r="279" spans="1:18" x14ac:dyDescent="0.25">
      <c r="A279"/>
      <c r="B279" s="2">
        <v>43</v>
      </c>
      <c r="C279" s="11" t="s">
        <v>147</v>
      </c>
      <c r="D279" s="11" t="s">
        <v>105</v>
      </c>
      <c r="E279" s="12">
        <v>2</v>
      </c>
      <c r="F279" s="13"/>
      <c r="G279" s="13"/>
      <c r="H279" s="12">
        <v>3</v>
      </c>
      <c r="I279" s="12">
        <v>4</v>
      </c>
      <c r="J279" s="12">
        <v>4</v>
      </c>
      <c r="K279" s="12">
        <v>5</v>
      </c>
      <c r="L279" s="12">
        <v>5</v>
      </c>
      <c r="M279" s="12">
        <v>5</v>
      </c>
      <c r="N279" s="12">
        <v>3</v>
      </c>
      <c r="O279" s="12">
        <v>4</v>
      </c>
      <c r="P279" s="12">
        <v>3</v>
      </c>
      <c r="Q279" s="12">
        <v>5</v>
      </c>
      <c r="R279" s="13"/>
    </row>
    <row r="280" spans="1:18" x14ac:dyDescent="0.25">
      <c r="A280"/>
      <c r="B280" s="2">
        <v>44</v>
      </c>
      <c r="C280" s="11" t="s">
        <v>148</v>
      </c>
      <c r="D280" s="11" t="s">
        <v>107</v>
      </c>
      <c r="E280" s="12">
        <v>2</v>
      </c>
      <c r="F280" s="13"/>
      <c r="G280" s="13"/>
      <c r="H280" s="12">
        <v>3</v>
      </c>
      <c r="I280" s="12">
        <v>3</v>
      </c>
      <c r="J280" s="12">
        <v>4</v>
      </c>
      <c r="K280" s="12">
        <v>3</v>
      </c>
      <c r="L280" s="12">
        <v>3</v>
      </c>
      <c r="M280" s="12">
        <v>4</v>
      </c>
      <c r="N280" s="12">
        <v>4</v>
      </c>
      <c r="O280" s="12">
        <v>5</v>
      </c>
      <c r="P280" s="12">
        <v>5</v>
      </c>
      <c r="Q280" s="12">
        <v>4</v>
      </c>
      <c r="R280" s="13"/>
    </row>
    <row r="281" spans="1:18" x14ac:dyDescent="0.25">
      <c r="A281"/>
      <c r="B281" s="2">
        <v>45</v>
      </c>
      <c r="C281" s="12" t="s">
        <v>149</v>
      </c>
      <c r="D281" s="12" t="s">
        <v>105</v>
      </c>
      <c r="E281" s="12">
        <v>1</v>
      </c>
      <c r="F281" s="13"/>
      <c r="G281" s="13"/>
      <c r="H281" s="12">
        <v>3</v>
      </c>
      <c r="I281" s="12">
        <v>5</v>
      </c>
      <c r="J281" s="12">
        <v>4</v>
      </c>
      <c r="K281" s="12">
        <v>3</v>
      </c>
      <c r="L281" s="12">
        <v>5</v>
      </c>
      <c r="M281" s="12">
        <v>3</v>
      </c>
      <c r="N281" s="12">
        <v>4</v>
      </c>
      <c r="O281" s="12">
        <v>5</v>
      </c>
      <c r="P281" s="12">
        <v>5</v>
      </c>
      <c r="Q281" s="12">
        <v>4</v>
      </c>
      <c r="R281" s="13"/>
    </row>
    <row r="282" spans="1:18" x14ac:dyDescent="0.25">
      <c r="A282"/>
      <c r="B282" s="2">
        <v>46</v>
      </c>
      <c r="C282" s="11" t="s">
        <v>150</v>
      </c>
      <c r="D282" s="11" t="s">
        <v>107</v>
      </c>
      <c r="E282" s="12">
        <v>1</v>
      </c>
      <c r="F282" s="13"/>
      <c r="G282" s="13"/>
      <c r="H282" s="12">
        <v>5</v>
      </c>
      <c r="I282" s="12">
        <v>5</v>
      </c>
      <c r="J282" s="12">
        <v>4</v>
      </c>
      <c r="K282" s="12">
        <v>5</v>
      </c>
      <c r="L282" s="12">
        <v>4</v>
      </c>
      <c r="M282" s="12">
        <v>3</v>
      </c>
      <c r="N282" s="12">
        <v>5</v>
      </c>
      <c r="O282" s="12">
        <v>3</v>
      </c>
      <c r="P282" s="12">
        <v>3</v>
      </c>
      <c r="Q282" s="12">
        <v>4</v>
      </c>
      <c r="R282" s="13"/>
    </row>
    <row r="283" spans="1:18" x14ac:dyDescent="0.25">
      <c r="A283"/>
      <c r="B283" s="2">
        <v>47</v>
      </c>
      <c r="C283" s="12" t="s">
        <v>151</v>
      </c>
      <c r="D283" s="12" t="s">
        <v>107</v>
      </c>
      <c r="E283" s="12">
        <v>2</v>
      </c>
      <c r="F283" s="13"/>
      <c r="G283" s="13"/>
      <c r="H283" s="12">
        <v>3</v>
      </c>
      <c r="I283" s="12">
        <v>3</v>
      </c>
      <c r="J283" s="12">
        <v>5</v>
      </c>
      <c r="K283" s="12">
        <v>4</v>
      </c>
      <c r="L283" s="12">
        <v>4</v>
      </c>
      <c r="M283" s="12">
        <v>3</v>
      </c>
      <c r="N283" s="12">
        <v>5</v>
      </c>
      <c r="O283" s="12">
        <v>4</v>
      </c>
      <c r="P283" s="12">
        <v>4</v>
      </c>
      <c r="Q283" s="12">
        <v>4</v>
      </c>
      <c r="R283" s="13"/>
    </row>
    <row r="284" spans="1:18" x14ac:dyDescent="0.25">
      <c r="A284"/>
      <c r="B284" s="2">
        <v>48</v>
      </c>
      <c r="C284" s="11" t="s">
        <v>152</v>
      </c>
      <c r="D284" s="11" t="s">
        <v>105</v>
      </c>
      <c r="E284" s="12">
        <v>1</v>
      </c>
      <c r="F284" s="13"/>
      <c r="G284" s="13"/>
      <c r="H284" s="12">
        <v>5</v>
      </c>
      <c r="I284" s="12">
        <v>4</v>
      </c>
      <c r="J284" s="12">
        <v>5</v>
      </c>
      <c r="K284" s="12">
        <v>3</v>
      </c>
      <c r="L284" s="12">
        <v>3</v>
      </c>
      <c r="M284" s="12">
        <v>5</v>
      </c>
      <c r="N284" s="12">
        <v>3</v>
      </c>
      <c r="O284" s="12">
        <v>5</v>
      </c>
      <c r="P284" s="12">
        <v>4</v>
      </c>
      <c r="Q284" s="12">
        <v>5</v>
      </c>
      <c r="R284" s="13"/>
    </row>
    <row r="285" spans="1:18" x14ac:dyDescent="0.25">
      <c r="A285"/>
      <c r="B285" s="2">
        <v>49</v>
      </c>
      <c r="C285" s="11" t="s">
        <v>153</v>
      </c>
      <c r="D285" s="11" t="s">
        <v>105</v>
      </c>
      <c r="E285" s="12">
        <v>1</v>
      </c>
      <c r="F285" s="13"/>
      <c r="G285" s="13"/>
      <c r="H285" s="12">
        <v>3</v>
      </c>
      <c r="I285" s="12">
        <v>3</v>
      </c>
      <c r="J285" s="12">
        <v>3</v>
      </c>
      <c r="K285" s="12">
        <v>3</v>
      </c>
      <c r="L285" s="12">
        <v>3</v>
      </c>
      <c r="M285" s="12">
        <v>4</v>
      </c>
      <c r="N285" s="12">
        <v>3</v>
      </c>
      <c r="O285" s="12">
        <v>4</v>
      </c>
      <c r="P285" s="12">
        <v>3</v>
      </c>
      <c r="Q285" s="12">
        <v>5</v>
      </c>
      <c r="R285" s="13"/>
    </row>
    <row r="286" spans="1:18" x14ac:dyDescent="0.25">
      <c r="A286"/>
      <c r="B286" s="2">
        <v>50</v>
      </c>
      <c r="C286" s="12" t="s">
        <v>154</v>
      </c>
      <c r="D286" s="12" t="s">
        <v>105</v>
      </c>
      <c r="E286" s="12">
        <v>2</v>
      </c>
      <c r="F286" s="13"/>
      <c r="G286" s="13"/>
      <c r="H286" s="12">
        <v>5</v>
      </c>
      <c r="I286" s="12">
        <v>4</v>
      </c>
      <c r="J286" s="12">
        <v>4</v>
      </c>
      <c r="K286" s="12">
        <v>3</v>
      </c>
      <c r="L286" s="12">
        <v>5</v>
      </c>
      <c r="M286" s="12">
        <v>4</v>
      </c>
      <c r="N286" s="12">
        <v>3</v>
      </c>
      <c r="O286" s="12">
        <v>5</v>
      </c>
      <c r="P286" s="12">
        <v>4</v>
      </c>
      <c r="Q286" s="12">
        <v>5</v>
      </c>
      <c r="R286" s="13"/>
    </row>
    <row r="287" spans="1:18" x14ac:dyDescent="0.25">
      <c r="A287"/>
      <c r="B287" s="2">
        <v>51</v>
      </c>
      <c r="C287" s="11" t="s">
        <v>155</v>
      </c>
      <c r="D287" s="11" t="s">
        <v>107</v>
      </c>
      <c r="E287" s="12">
        <v>2</v>
      </c>
      <c r="F287" s="13"/>
      <c r="G287" s="13"/>
      <c r="H287" s="12">
        <v>5</v>
      </c>
      <c r="I287" s="12">
        <v>3</v>
      </c>
      <c r="J287" s="12">
        <v>4</v>
      </c>
      <c r="K287" s="12">
        <v>3</v>
      </c>
      <c r="L287" s="12">
        <v>3</v>
      </c>
      <c r="M287" s="12">
        <v>5</v>
      </c>
      <c r="N287" s="12">
        <v>4</v>
      </c>
      <c r="O287" s="12">
        <v>5</v>
      </c>
      <c r="P287" s="12">
        <v>4</v>
      </c>
      <c r="Q287" s="12">
        <v>4</v>
      </c>
      <c r="R287" s="13"/>
    </row>
    <row r="288" spans="1:18" x14ac:dyDescent="0.25">
      <c r="A288"/>
      <c r="B288" s="2">
        <v>52</v>
      </c>
      <c r="C288" s="12" t="s">
        <v>156</v>
      </c>
      <c r="D288" s="12" t="s">
        <v>105</v>
      </c>
      <c r="E288" s="12">
        <v>1</v>
      </c>
      <c r="F288" s="13"/>
      <c r="G288" s="13"/>
      <c r="H288" s="12">
        <v>3</v>
      </c>
      <c r="I288" s="12">
        <v>5</v>
      </c>
      <c r="J288" s="12">
        <v>4</v>
      </c>
      <c r="K288" s="12">
        <v>5</v>
      </c>
      <c r="L288" s="12">
        <v>3</v>
      </c>
      <c r="M288" s="12">
        <v>5</v>
      </c>
      <c r="N288" s="12">
        <v>3</v>
      </c>
      <c r="O288" s="12">
        <v>5</v>
      </c>
      <c r="P288" s="12">
        <v>4</v>
      </c>
      <c r="Q288" s="12">
        <v>3</v>
      </c>
      <c r="R288" s="13"/>
    </row>
    <row r="289" spans="1:18" x14ac:dyDescent="0.25">
      <c r="A289"/>
      <c r="B289" s="2">
        <v>53</v>
      </c>
      <c r="C289" s="12" t="s">
        <v>157</v>
      </c>
      <c r="D289" s="12" t="s">
        <v>105</v>
      </c>
      <c r="E289" s="12">
        <v>1</v>
      </c>
      <c r="F289" s="13"/>
      <c r="G289" s="13"/>
      <c r="H289" s="12">
        <v>4</v>
      </c>
      <c r="I289" s="12">
        <v>5</v>
      </c>
      <c r="J289" s="12">
        <v>3</v>
      </c>
      <c r="K289" s="12">
        <v>5</v>
      </c>
      <c r="L289" s="12">
        <v>4</v>
      </c>
      <c r="M289" s="12">
        <v>4</v>
      </c>
      <c r="N289" s="12">
        <v>3</v>
      </c>
      <c r="O289" s="12">
        <v>5</v>
      </c>
      <c r="P289" s="12">
        <v>5</v>
      </c>
      <c r="Q289" s="12">
        <v>3</v>
      </c>
      <c r="R289" s="13"/>
    </row>
    <row r="290" spans="1:18" x14ac:dyDescent="0.25">
      <c r="A290"/>
      <c r="B290" s="2">
        <v>54</v>
      </c>
      <c r="C290" s="11" t="s">
        <v>158</v>
      </c>
      <c r="D290" s="11" t="s">
        <v>105</v>
      </c>
      <c r="E290" s="12">
        <v>1</v>
      </c>
      <c r="F290" s="13"/>
      <c r="G290" s="13"/>
      <c r="H290" s="12">
        <v>5</v>
      </c>
      <c r="I290" s="12">
        <v>4</v>
      </c>
      <c r="J290" s="12">
        <v>4</v>
      </c>
      <c r="K290" s="12">
        <v>4</v>
      </c>
      <c r="L290" s="12">
        <v>5</v>
      </c>
      <c r="M290" s="12">
        <v>4</v>
      </c>
      <c r="N290" s="12">
        <v>4</v>
      </c>
      <c r="O290" s="12">
        <v>5</v>
      </c>
      <c r="P290" s="12">
        <v>4</v>
      </c>
      <c r="Q290" s="12">
        <v>3</v>
      </c>
      <c r="R290" s="13"/>
    </row>
    <row r="291" spans="1:18" x14ac:dyDescent="0.25">
      <c r="A291"/>
      <c r="B291" s="2">
        <v>55</v>
      </c>
      <c r="C291" s="12" t="s">
        <v>160</v>
      </c>
      <c r="D291" s="12" t="s">
        <v>107</v>
      </c>
      <c r="E291" s="12">
        <v>1</v>
      </c>
      <c r="F291" s="13"/>
      <c r="G291" s="13"/>
      <c r="H291" s="12">
        <v>5</v>
      </c>
      <c r="I291" s="12">
        <v>4</v>
      </c>
      <c r="J291" s="12">
        <v>4</v>
      </c>
      <c r="K291" s="12">
        <v>4</v>
      </c>
      <c r="L291" s="12">
        <v>4</v>
      </c>
      <c r="M291" s="12">
        <v>3</v>
      </c>
      <c r="N291" s="12">
        <v>4</v>
      </c>
      <c r="O291" s="12">
        <v>4</v>
      </c>
      <c r="P291" s="12">
        <v>5</v>
      </c>
      <c r="Q291" s="12">
        <v>5</v>
      </c>
      <c r="R291" s="13"/>
    </row>
    <row r="292" spans="1:18" x14ac:dyDescent="0.25">
      <c r="A292"/>
      <c r="B292" s="2">
        <v>56</v>
      </c>
      <c r="C292" s="12" t="s">
        <v>159</v>
      </c>
      <c r="D292" s="12" t="s">
        <v>107</v>
      </c>
      <c r="E292" s="12">
        <v>2</v>
      </c>
      <c r="F292" s="13"/>
      <c r="G292" s="13"/>
      <c r="H292" s="12">
        <v>3</v>
      </c>
      <c r="I292" s="12">
        <v>5</v>
      </c>
      <c r="J292" s="12">
        <v>5</v>
      </c>
      <c r="K292" s="12">
        <v>4</v>
      </c>
      <c r="L292" s="12">
        <v>3</v>
      </c>
      <c r="M292" s="12">
        <v>4</v>
      </c>
      <c r="N292" s="12">
        <v>4</v>
      </c>
      <c r="O292" s="12">
        <v>4</v>
      </c>
      <c r="P292" s="12">
        <v>4</v>
      </c>
      <c r="Q292" s="12">
        <v>3</v>
      </c>
      <c r="R292" s="13"/>
    </row>
    <row r="293" spans="1:18" x14ac:dyDescent="0.25">
      <c r="A293"/>
      <c r="B293" s="2">
        <v>57</v>
      </c>
      <c r="C293" s="12" t="s">
        <v>161</v>
      </c>
      <c r="D293" s="12" t="s">
        <v>107</v>
      </c>
      <c r="E293" s="12">
        <v>1</v>
      </c>
      <c r="F293" s="13"/>
      <c r="G293" s="13"/>
      <c r="H293" s="12">
        <v>4</v>
      </c>
      <c r="I293" s="12">
        <v>5</v>
      </c>
      <c r="J293" s="12">
        <v>3</v>
      </c>
      <c r="K293" s="12">
        <v>5</v>
      </c>
      <c r="L293" s="12">
        <v>3</v>
      </c>
      <c r="M293" s="12">
        <v>4</v>
      </c>
      <c r="N293" s="12">
        <v>4</v>
      </c>
      <c r="O293" s="12">
        <v>4</v>
      </c>
      <c r="P293" s="12">
        <v>5</v>
      </c>
      <c r="Q293" s="12">
        <v>5</v>
      </c>
      <c r="R293" s="13"/>
    </row>
    <row r="294" spans="1:18" x14ac:dyDescent="0.25">
      <c r="A294"/>
      <c r="B294" s="2">
        <v>58</v>
      </c>
      <c r="C294" s="12" t="s">
        <v>162</v>
      </c>
      <c r="D294" s="12" t="s">
        <v>107</v>
      </c>
      <c r="E294" s="12">
        <v>1</v>
      </c>
      <c r="F294" s="13"/>
      <c r="G294" s="13"/>
      <c r="H294" s="12">
        <v>3</v>
      </c>
      <c r="I294" s="12">
        <v>3</v>
      </c>
      <c r="J294" s="12">
        <v>5</v>
      </c>
      <c r="K294" s="12">
        <v>3</v>
      </c>
      <c r="L294" s="12">
        <v>3</v>
      </c>
      <c r="M294" s="12">
        <v>5</v>
      </c>
      <c r="N294" s="12">
        <v>3</v>
      </c>
      <c r="O294" s="12">
        <v>4</v>
      </c>
      <c r="P294" s="12">
        <v>3</v>
      </c>
      <c r="Q294" s="12">
        <v>4</v>
      </c>
      <c r="R294" s="13"/>
    </row>
    <row r="295" spans="1:18" x14ac:dyDescent="0.25">
      <c r="A295"/>
      <c r="B295" s="2">
        <v>59</v>
      </c>
      <c r="C295" s="12" t="s">
        <v>163</v>
      </c>
      <c r="D295" s="12" t="s">
        <v>105</v>
      </c>
      <c r="E295" s="12">
        <v>1</v>
      </c>
      <c r="F295" s="13"/>
      <c r="G295" s="13"/>
      <c r="H295" s="12">
        <v>5</v>
      </c>
      <c r="I295" s="12">
        <v>3</v>
      </c>
      <c r="J295" s="12">
        <v>3</v>
      </c>
      <c r="K295" s="12">
        <v>3</v>
      </c>
      <c r="L295" s="12">
        <v>4</v>
      </c>
      <c r="M295" s="12">
        <v>3</v>
      </c>
      <c r="N295" s="12">
        <v>3</v>
      </c>
      <c r="O295" s="12">
        <v>5</v>
      </c>
      <c r="P295" s="12">
        <v>4</v>
      </c>
      <c r="Q295" s="12">
        <v>3</v>
      </c>
      <c r="R295" s="13"/>
    </row>
    <row r="296" spans="1:18" x14ac:dyDescent="0.25">
      <c r="A296"/>
      <c r="B296" s="2">
        <v>60</v>
      </c>
      <c r="C296" s="11" t="s">
        <v>164</v>
      </c>
      <c r="D296" s="11" t="s">
        <v>107</v>
      </c>
      <c r="E296" s="12">
        <v>2</v>
      </c>
      <c r="F296" s="13"/>
      <c r="G296" s="13"/>
      <c r="H296" s="12">
        <v>3</v>
      </c>
      <c r="I296" s="12">
        <v>3</v>
      </c>
      <c r="J296" s="12">
        <v>3</v>
      </c>
      <c r="K296" s="12">
        <v>5</v>
      </c>
      <c r="L296" s="12">
        <v>3</v>
      </c>
      <c r="M296" s="12">
        <v>5</v>
      </c>
      <c r="N296" s="12">
        <v>4</v>
      </c>
      <c r="O296" s="12">
        <v>3</v>
      </c>
      <c r="P296" s="12">
        <v>4</v>
      </c>
      <c r="Q296" s="12">
        <v>5</v>
      </c>
      <c r="R296" s="13"/>
    </row>
    <row r="297" spans="1:18" x14ac:dyDescent="0.25">
      <c r="A297"/>
      <c r="B297" s="2">
        <v>61</v>
      </c>
      <c r="C297" s="11" t="s">
        <v>165</v>
      </c>
      <c r="D297" s="11" t="s">
        <v>107</v>
      </c>
      <c r="E297" s="12">
        <v>2</v>
      </c>
      <c r="F297" s="13"/>
      <c r="G297" s="13"/>
      <c r="H297" s="12">
        <v>4</v>
      </c>
      <c r="I297" s="12">
        <v>5</v>
      </c>
      <c r="J297" s="12">
        <v>3</v>
      </c>
      <c r="K297" s="12">
        <v>3</v>
      </c>
      <c r="L297" s="12">
        <v>3</v>
      </c>
      <c r="M297" s="12">
        <v>3</v>
      </c>
      <c r="N297" s="12">
        <v>4</v>
      </c>
      <c r="O297" s="12">
        <v>4</v>
      </c>
      <c r="P297" s="12">
        <v>4</v>
      </c>
      <c r="Q297" s="12">
        <v>4</v>
      </c>
      <c r="R297" s="13"/>
    </row>
    <row r="298" spans="1:18" x14ac:dyDescent="0.25">
      <c r="A298"/>
      <c r="B298" s="2">
        <v>62</v>
      </c>
      <c r="C298" s="11" t="s">
        <v>166</v>
      </c>
      <c r="D298" s="11" t="s">
        <v>107</v>
      </c>
      <c r="E298" s="12">
        <v>2</v>
      </c>
      <c r="F298" s="13"/>
      <c r="G298" s="13"/>
      <c r="H298" s="12">
        <v>5</v>
      </c>
      <c r="I298" s="12">
        <v>5</v>
      </c>
      <c r="J298" s="12">
        <v>4</v>
      </c>
      <c r="K298" s="12">
        <v>4</v>
      </c>
      <c r="L298" s="12">
        <v>5</v>
      </c>
      <c r="M298" s="12">
        <v>4</v>
      </c>
      <c r="N298" s="12">
        <v>5</v>
      </c>
      <c r="O298" s="12">
        <v>4</v>
      </c>
      <c r="P298" s="12">
        <v>5</v>
      </c>
      <c r="Q298" s="12">
        <v>3</v>
      </c>
      <c r="R298" s="13"/>
    </row>
    <row r="299" spans="1:18" x14ac:dyDescent="0.25">
      <c r="A299"/>
      <c r="B299" s="2">
        <v>63</v>
      </c>
      <c r="C299" s="11" t="s">
        <v>167</v>
      </c>
      <c r="D299" s="11" t="s">
        <v>105</v>
      </c>
      <c r="E299" s="12">
        <v>2</v>
      </c>
      <c r="F299" s="13"/>
      <c r="G299" s="13"/>
      <c r="H299" s="12">
        <v>3</v>
      </c>
      <c r="I299" s="12">
        <v>3</v>
      </c>
      <c r="J299" s="12">
        <v>5</v>
      </c>
      <c r="K299" s="12">
        <v>4</v>
      </c>
      <c r="L299" s="12">
        <v>4</v>
      </c>
      <c r="M299" s="12">
        <v>3</v>
      </c>
      <c r="N299" s="12">
        <v>4</v>
      </c>
      <c r="O299" s="12">
        <v>5</v>
      </c>
      <c r="P299" s="12">
        <v>4</v>
      </c>
      <c r="Q299" s="12">
        <v>5</v>
      </c>
      <c r="R299" s="13"/>
    </row>
    <row r="300" spans="1:18" x14ac:dyDescent="0.25">
      <c r="A300"/>
      <c r="B300" s="2">
        <v>64</v>
      </c>
      <c r="C300" s="12" t="s">
        <v>168</v>
      </c>
      <c r="D300" s="12" t="s">
        <v>105</v>
      </c>
      <c r="E300" s="12">
        <v>2</v>
      </c>
      <c r="F300" s="13"/>
      <c r="G300" s="13"/>
      <c r="H300" s="12">
        <v>3</v>
      </c>
      <c r="I300" s="12">
        <v>5</v>
      </c>
      <c r="J300" s="12">
        <v>4</v>
      </c>
      <c r="K300" s="12">
        <v>3</v>
      </c>
      <c r="L300" s="12">
        <v>3</v>
      </c>
      <c r="M300" s="12">
        <v>5</v>
      </c>
      <c r="N300" s="12">
        <v>3</v>
      </c>
      <c r="O300" s="12">
        <v>3</v>
      </c>
      <c r="P300" s="12">
        <v>5</v>
      </c>
      <c r="Q300" s="12">
        <v>5</v>
      </c>
      <c r="R300" s="13"/>
    </row>
    <row r="301" spans="1:18" x14ac:dyDescent="0.25">
      <c r="A301"/>
      <c r="B301" s="2">
        <v>65</v>
      </c>
      <c r="C301" s="12" t="s">
        <v>169</v>
      </c>
      <c r="D301" s="12" t="s">
        <v>105</v>
      </c>
      <c r="E301" s="12">
        <v>2</v>
      </c>
      <c r="F301" s="13"/>
      <c r="G301" s="13"/>
      <c r="H301" s="12">
        <v>3</v>
      </c>
      <c r="I301" s="12">
        <v>5</v>
      </c>
      <c r="J301" s="12">
        <v>3</v>
      </c>
      <c r="K301" s="12">
        <v>3</v>
      </c>
      <c r="L301" s="12">
        <v>5</v>
      </c>
      <c r="M301" s="12">
        <v>5</v>
      </c>
      <c r="N301" s="12">
        <v>5</v>
      </c>
      <c r="O301" s="12">
        <v>3</v>
      </c>
      <c r="P301" s="12">
        <v>3</v>
      </c>
      <c r="Q301" s="12">
        <v>3</v>
      </c>
      <c r="R301" s="13"/>
    </row>
    <row r="302" spans="1:18" x14ac:dyDescent="0.25">
      <c r="A302"/>
      <c r="B302" s="2">
        <v>66</v>
      </c>
      <c r="C302" s="11" t="s">
        <v>170</v>
      </c>
      <c r="D302" s="11" t="s">
        <v>107</v>
      </c>
      <c r="E302" s="12">
        <v>1</v>
      </c>
      <c r="F302" s="13"/>
      <c r="G302" s="13"/>
      <c r="H302" s="12">
        <v>3</v>
      </c>
      <c r="I302" s="12">
        <v>5</v>
      </c>
      <c r="J302" s="12">
        <v>5</v>
      </c>
      <c r="K302" s="12">
        <v>4</v>
      </c>
      <c r="L302" s="12">
        <v>5</v>
      </c>
      <c r="M302" s="12">
        <v>5</v>
      </c>
      <c r="N302" s="12">
        <v>4</v>
      </c>
      <c r="O302" s="12">
        <v>4</v>
      </c>
      <c r="P302" s="12">
        <v>5</v>
      </c>
      <c r="Q302" s="12">
        <v>5</v>
      </c>
      <c r="R302" s="13"/>
    </row>
    <row r="303" spans="1:18" x14ac:dyDescent="0.25">
      <c r="A303"/>
      <c r="B303" s="2">
        <v>67</v>
      </c>
      <c r="C303" s="12" t="s">
        <v>171</v>
      </c>
      <c r="D303" s="12" t="s">
        <v>107</v>
      </c>
      <c r="E303" s="12">
        <v>1</v>
      </c>
      <c r="F303" s="13"/>
      <c r="G303" s="13"/>
      <c r="H303" s="12">
        <v>4</v>
      </c>
      <c r="I303" s="12">
        <v>4</v>
      </c>
      <c r="J303" s="12">
        <v>3</v>
      </c>
      <c r="K303" s="12">
        <v>4</v>
      </c>
      <c r="L303" s="12">
        <v>3</v>
      </c>
      <c r="M303" s="12">
        <v>3</v>
      </c>
      <c r="N303" s="12">
        <v>4</v>
      </c>
      <c r="O303" s="12">
        <v>3</v>
      </c>
      <c r="P303" s="12">
        <v>4</v>
      </c>
      <c r="Q303" s="12">
        <v>5</v>
      </c>
      <c r="R303" s="13"/>
    </row>
    <row r="304" spans="1:18" x14ac:dyDescent="0.25">
      <c r="A304"/>
      <c r="B304" s="2">
        <v>68</v>
      </c>
      <c r="C304" s="11" t="s">
        <v>172</v>
      </c>
      <c r="D304" s="11" t="s">
        <v>107</v>
      </c>
      <c r="E304" s="12">
        <v>2</v>
      </c>
      <c r="F304" s="13"/>
      <c r="G304" s="13"/>
      <c r="H304" s="12">
        <v>5</v>
      </c>
      <c r="I304" s="12">
        <v>3</v>
      </c>
      <c r="J304" s="12">
        <v>4</v>
      </c>
      <c r="K304" s="12">
        <v>4</v>
      </c>
      <c r="L304" s="12">
        <v>4</v>
      </c>
      <c r="M304" s="12">
        <v>3</v>
      </c>
      <c r="N304" s="12">
        <v>3</v>
      </c>
      <c r="O304" s="12">
        <v>4</v>
      </c>
      <c r="P304" s="12">
        <v>3</v>
      </c>
      <c r="Q304" s="12">
        <v>3</v>
      </c>
      <c r="R304" s="13"/>
    </row>
    <row r="305" spans="1:18" x14ac:dyDescent="0.25">
      <c r="A305"/>
      <c r="B305" s="2">
        <v>69</v>
      </c>
      <c r="C305" s="11" t="s">
        <v>173</v>
      </c>
      <c r="D305" s="11" t="s">
        <v>105</v>
      </c>
      <c r="E305" s="12">
        <v>2</v>
      </c>
      <c r="F305" s="13"/>
      <c r="G305" s="13"/>
      <c r="H305" s="12">
        <v>3</v>
      </c>
      <c r="I305" s="12">
        <v>5</v>
      </c>
      <c r="J305" s="12">
        <v>4</v>
      </c>
      <c r="K305" s="12">
        <v>3</v>
      </c>
      <c r="L305" s="12">
        <v>4</v>
      </c>
      <c r="M305" s="12">
        <v>4</v>
      </c>
      <c r="N305" s="12">
        <v>5</v>
      </c>
      <c r="O305" s="12">
        <v>3</v>
      </c>
      <c r="P305" s="12">
        <v>5</v>
      </c>
      <c r="Q305" s="12">
        <v>3</v>
      </c>
      <c r="R305" s="13"/>
    </row>
    <row r="306" spans="1:18" x14ac:dyDescent="0.25">
      <c r="A306"/>
      <c r="B306" s="2">
        <v>70</v>
      </c>
      <c r="C306" s="12" t="s">
        <v>174</v>
      </c>
      <c r="D306" s="12" t="s">
        <v>105</v>
      </c>
      <c r="E306" s="12">
        <v>2</v>
      </c>
      <c r="F306" s="13"/>
      <c r="G306" s="13"/>
      <c r="H306" s="12">
        <v>3</v>
      </c>
      <c r="I306" s="12">
        <v>5</v>
      </c>
      <c r="J306" s="12">
        <v>5</v>
      </c>
      <c r="K306" s="12">
        <v>5</v>
      </c>
      <c r="L306" s="12">
        <v>3</v>
      </c>
      <c r="M306" s="12">
        <v>4</v>
      </c>
      <c r="N306" s="12">
        <v>5</v>
      </c>
      <c r="O306" s="12">
        <v>3</v>
      </c>
      <c r="P306" s="12">
        <v>5</v>
      </c>
      <c r="Q306" s="12">
        <v>3</v>
      </c>
      <c r="R306" s="13"/>
    </row>
    <row r="307" spans="1:18" x14ac:dyDescent="0.25">
      <c r="A307"/>
      <c r="B307" s="2">
        <v>71</v>
      </c>
      <c r="C307" s="11" t="s">
        <v>175</v>
      </c>
      <c r="D307" s="11" t="s">
        <v>107</v>
      </c>
      <c r="E307" s="12">
        <v>1</v>
      </c>
      <c r="F307" s="13"/>
      <c r="G307" s="13"/>
      <c r="H307" s="12">
        <v>4</v>
      </c>
      <c r="I307" s="12">
        <v>4</v>
      </c>
      <c r="J307" s="12">
        <v>4</v>
      </c>
      <c r="K307" s="12">
        <v>5</v>
      </c>
      <c r="L307" s="12">
        <v>3</v>
      </c>
      <c r="M307" s="12">
        <v>4</v>
      </c>
      <c r="N307" s="12">
        <v>5</v>
      </c>
      <c r="O307" s="12">
        <v>4</v>
      </c>
      <c r="P307" s="12">
        <v>3</v>
      </c>
      <c r="Q307" s="12">
        <v>4</v>
      </c>
      <c r="R307" s="13"/>
    </row>
    <row r="308" spans="1:18" x14ac:dyDescent="0.25">
      <c r="A308"/>
    </row>
    <row r="309" spans="1:18" x14ac:dyDescent="0.25">
      <c r="A309"/>
    </row>
    <row r="310" spans="1:18" x14ac:dyDescent="0.25">
      <c r="A310"/>
    </row>
  </sheetData>
  <sortState ref="B214:R284">
    <sortCondition ref="C21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2015-11-14T19:35:37Z</dcterms:modified>
</cp:coreProperties>
</file>