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workbookProtection workbookAlgorithmName="SHA-512" workbookHashValue="0QSmkOftnhflP7HaD226nvjjENxWut/dvDTyy+q22EMnMD+1aYMC7XinRx2JqTNfBpgwXu/fxm0fpLGnqGUQqw==" workbookSaltValue="JERbzQ8UCo4blL/ynrx75Q==" workbookSpinCount="100000" lockStructure="1"/>
  <bookViews>
    <workbookView xWindow="0" yWindow="0" windowWidth="20490" windowHeight="7155" tabRatio="656" activeTab="1"/>
  </bookViews>
  <sheets>
    <sheet name="Copyright" sheetId="66" r:id="rId1"/>
    <sheet name="Относительные ссылки" sheetId="57" r:id="rId2"/>
    <sheet name="Абсолютные ссылки" sheetId="69" r:id="rId3"/>
    <sheet name="Смешанные ссылки" sheetId="70" r:id="rId4"/>
    <sheet name="Область видимости" sheetId="116" r:id="rId5"/>
    <sheet name="Функция ВПР" sheetId="40" r:id="rId6"/>
    <sheet name="Текстовые функции" sheetId="52" r:id="rId7"/>
    <sheet name="Автосумма" sheetId="41" r:id="rId8"/>
    <sheet name="Функции, диапазоны, имена" sheetId="10" r:id="rId9"/>
    <sheet name="Счет и сумма с условиями" sheetId="44" r:id="rId10"/>
    <sheet name="Пересечение диапазонов" sheetId="54" r:id="rId11"/>
    <sheet name="Динамический диапазон" sheetId="47" r:id="rId12"/>
    <sheet name="Дата и время" sheetId="14" r:id="rId13"/>
    <sheet name="Функция ТЕКСТ и ЗНАЧЕН" sheetId="35" r:id="rId14"/>
    <sheet name="Особые случаи" sheetId="13" r:id="rId15"/>
    <sheet name="Логические формулы" sheetId="51" r:id="rId16"/>
    <sheet name="Функции VBA" sheetId="117" r:id="rId17"/>
    <sheet name="Диапазоны" sheetId="64" r:id="rId18"/>
    <sheet name="СУММПРОИЗВ, Формулы массивов" sheetId="15" r:id="rId19"/>
    <sheet name="Расходы с начала года" sheetId="22" r:id="rId20"/>
    <sheet name="Январь" sheetId="20" r:id="rId21"/>
    <sheet name="Февраль" sheetId="21" r:id="rId22"/>
    <sheet name="Декабрь" sheetId="25" r:id="rId23"/>
    <sheet name="СР. Итоговые оценки" sheetId="32" r:id="rId24"/>
    <sheet name="1 триместр" sheetId="29" r:id="rId25"/>
    <sheet name="2 триместр" sheetId="30" r:id="rId26"/>
    <sheet name="3 триместр" sheetId="31" r:id="rId27"/>
    <sheet name="Пустой лист" sheetId="72" r:id="rId28"/>
  </sheets>
  <externalReferences>
    <externalReference r:id="rId29"/>
    <externalReference r:id="rId30"/>
  </externalReferences>
  <definedNames>
    <definedName name="__IntlFixup" hidden="1">TRUE</definedName>
    <definedName name="AccessDatabase" hidden="1">"C:\My Documents\MAUI MALL1.mdb"</definedName>
    <definedName name="ACwvu.CapersView." hidden="1">[1]MASTER!#REF!</definedName>
    <definedName name="ACwvu.Japan_Capers_Ed_Pub." hidden="1">'[2]THREE VARIABLES'!$N$1:$V$165</definedName>
    <definedName name="ACwvu.KJP_CC." hidden="1">'[2]THREE VARIABLES'!$N$4:$U$165</definedName>
    <definedName name="Cwvu.CapersView." hidden="1">[1]MASTER!#REF!</definedName>
    <definedName name="Cwvu.Japan_Capers_Ed_Pub." hidden="1">[1]MASTER!#REF!</definedName>
    <definedName name="Cwvu.KJP_CC." hidden="1">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</definedName>
    <definedName name="HTML_CodePage" hidden="1">1252</definedName>
    <definedName name="HTML_Control" hidden="1">{"'PRODUCTIONCOST SHEET'!$B$3:$G$48"}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Title" hidden="1">"2D ANIMATION PRODUCTION TABLE"</definedName>
    <definedName name="Rwvu.CapersView." hidden="1">'[2]THREE VARIABLES'!$A$1:$M$65536</definedName>
    <definedName name="Rwvu.Japan_Capers_Ed_Pub." hidden="1">'[2]THREE VARIABLES'!$A$1:$M$65536</definedName>
    <definedName name="Rwvu.KJP_CC." hidden="1">'[2]THREE VARIABLES'!$A$1:$M$65536</definedName>
    <definedName name="Swvu.CapersView." hidden="1">[1]MASTER!#REF!</definedName>
    <definedName name="Swvu.Japan_Capers_Ed_Pub." hidden="1">'[2]THREE VARIABLES'!$N$1:$V$165</definedName>
    <definedName name="Swvu.KJP_CC." hidden="1">'[2]THREE VARIABLES'!$N$4:$U$165</definedName>
    <definedName name="wrn.CapersPlotter." hidden="1">{#N/A,#N/A,FALSE,"DI 2 YEAR MASTER SCHEDULE"}</definedName>
    <definedName name="wrn.Edutainment._.Priority._.List." hidden="1">{#N/A,#N/A,FALSE,"DI 2 YEAR MASTER SCHEDULE"}</definedName>
    <definedName name="wrn.Japan_Capers_Ed._.Pub." hidden="1">{"Japan_Capers_Ed_Pub",#N/A,FALSE,"DI 2 YEAR MASTER SCHEDULE"}</definedName>
    <definedName name="wrn.Priority._.list." hidden="1">{#N/A,#N/A,FALSE,"DI 2 YEAR MASTER SCHEDULE"}</definedName>
    <definedName name="wrn.Prjcted._.Mnthly._.Qtys." hidden="1">{#N/A,#N/A,FALSE,"PRJCTED MNTHLY QTY's"}</definedName>
    <definedName name="wrn.Prjcted._.Qtrly._.Dollars." hidden="1">{#N/A,#N/A,FALSE,"PRJCTED QTRLY $'s"}</definedName>
    <definedName name="wrn.Prjcted._.Qtrly._.Qtys." hidden="1">{#N/A,#N/A,FALSE,"PRJCTED QTRLY QTY's"}</definedName>
    <definedName name="wrn.QUARTERLY._.VIEW." hidden="1">{"QUARTERLY VIEW",#N/A,FALSE,"YEAR TOTAL"}</definedName>
    <definedName name="wrn.YEAR._.VIEW." hidden="1">{#N/A,#N/A,FALSE,"YEAR TOTAL"}</definedName>
    <definedName name="wrn.отчет._.по._.курсу." hidden="1">{"программа",#N/A,TRUE,"lessons";"продажа оргтехники",#N/A,TRUE,"образец"}</definedName>
    <definedName name="wvu.CapersView.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Japan_Capers_Ed_Pub.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KJP_CC.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Z_9A428CE1_B4D9_11D0_A8AA_0000C071AEE7_.wvu.Cols" hidden="1">[1]MASTER!$A$1:$Q$65536,[1]MASTER!$Y$1:$Z$65536</definedName>
    <definedName name="Z_9A428CE1_B4D9_11D0_A8AA_0000C071AEE7_.wvu.PrintArea" hidden="1">'[2]THREE VARIABLES'!$N$4:$S$5</definedName>
    <definedName name="Z_9A428CE1_B4D9_11D0_A8AA_0000C071AEE7_.wvu.Rows" hidden="1">[1]MASTER!#REF!,[1]MASTER!#REF!,[1]MASTER!#REF!,[1]MASTER!#REF!,[1]MASTER!#REF!,[1]MASTER!#REF!,[1]MASTER!#REF!,[1]MASTER!$A$98:$IV$272</definedName>
    <definedName name="вв" hidden="1">{"программа",#N/A,TRUE,"lessons";"продажа оргтехники",#N/A,TRUE,"образец"}</definedName>
    <definedName name="з" hidden="1">{"программа",#N/A,TRUE,"lessons";"продажа оргтехники",#N/A,TRUE,"образец"}</definedName>
    <definedName name="ке" hidden="1">{"программа",#N/A,TRUE,"lessons";"продажа оргтехники",#N/A,TRUE,"образец"}</definedName>
    <definedName name="х" hidden="1">{"программа",#N/A,TRUE,"lessons";"продажа оргтехники",#N/A,TRUE,"образец"}</definedName>
  </definedNames>
  <calcPr calcId="152511"/>
</workbook>
</file>

<file path=xl/calcChain.xml><?xml version="1.0" encoding="utf-8"?>
<calcChain xmlns="http://schemas.openxmlformats.org/spreadsheetml/2006/main">
  <c r="E69" i="13" l="1"/>
  <c r="D21" i="69"/>
  <c r="D20" i="69"/>
  <c r="K19" i="14" l="1"/>
  <c r="K18" i="14"/>
  <c r="K12" i="10" l="1"/>
  <c r="F44" i="13" l="1"/>
  <c r="B35" i="13"/>
  <c r="D10" i="13"/>
  <c r="D9" i="13"/>
  <c r="D7" i="35"/>
  <c r="C6" i="35"/>
  <c r="D6" i="35" s="1"/>
  <c r="K20" i="14"/>
  <c r="D11" i="13" l="1"/>
</calcChain>
</file>

<file path=xl/sharedStrings.xml><?xml version="1.0" encoding="utf-8"?>
<sst xmlns="http://schemas.openxmlformats.org/spreadsheetml/2006/main" count="3923" uniqueCount="457">
  <si>
    <t>Сотрудник</t>
  </si>
  <si>
    <t>Фамилия</t>
  </si>
  <si>
    <t>Уткин</t>
  </si>
  <si>
    <t>Гусев</t>
  </si>
  <si>
    <t>Зайцев</t>
  </si>
  <si>
    <t>Волков</t>
  </si>
  <si>
    <t>Товар</t>
  </si>
  <si>
    <t>Цена</t>
  </si>
  <si>
    <t>Количество</t>
  </si>
  <si>
    <t>Стоимость</t>
  </si>
  <si>
    <t>Ряженка</t>
  </si>
  <si>
    <t>Сметана</t>
  </si>
  <si>
    <t>Масло</t>
  </si>
  <si>
    <t>Кефир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</si>
  <si>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</si>
  <si>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</si>
  <si>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</si>
  <si>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</si>
  <si>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</si>
  <si>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</si>
  <si>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</si>
  <si>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Клюев</t>
  </si>
  <si>
    <t>Оруджев</t>
  </si>
  <si>
    <t>Якубович</t>
  </si>
  <si>
    <t>Лялина</t>
  </si>
  <si>
    <t>Рослов</t>
  </si>
  <si>
    <t>Петухов</t>
  </si>
  <si>
    <t>Носова</t>
  </si>
  <si>
    <t>Итого за месяц</t>
  </si>
  <si>
    <t>Итого за полугодие</t>
  </si>
  <si>
    <t>Общее количество</t>
  </si>
  <si>
    <t>Минимальная выручка</t>
  </si>
  <si>
    <t>Средняя выручка</t>
  </si>
  <si>
    <t>&gt;50000</t>
  </si>
  <si>
    <t>Количество с условием</t>
  </si>
  <si>
    <t>&gt;</t>
  </si>
  <si>
    <t>Максимальная выручка</t>
  </si>
  <si>
    <t>Шоколад</t>
  </si>
  <si>
    <t>Печенье</t>
  </si>
  <si>
    <t>Скидка</t>
  </si>
  <si>
    <t>1</t>
  </si>
  <si>
    <t>Цаплин</t>
  </si>
  <si>
    <t>Орлов</t>
  </si>
  <si>
    <t>Кошкина</t>
  </si>
  <si>
    <t>Вход</t>
  </si>
  <si>
    <t>Выход</t>
  </si>
  <si>
    <t>Часов отработано</t>
  </si>
  <si>
    <t>Начислить</t>
  </si>
  <si>
    <t>Сегодня</t>
  </si>
  <si>
    <t>Итого:</t>
  </si>
  <si>
    <t>Аренда</t>
  </si>
  <si>
    <t>Зарплата</t>
  </si>
  <si>
    <t>Коммуналка</t>
  </si>
  <si>
    <t>Расходы</t>
  </si>
  <si>
    <t>Времени отработано</t>
  </si>
  <si>
    <t>Алгебра</t>
  </si>
  <si>
    <t>Геометрия</t>
  </si>
  <si>
    <t>Физика</t>
  </si>
  <si>
    <t>Химия</t>
  </si>
  <si>
    <t>Русский язык</t>
  </si>
  <si>
    <t>Литература</t>
  </si>
  <si>
    <t>Биология</t>
  </si>
  <si>
    <t>География</t>
  </si>
  <si>
    <t>Информатика</t>
  </si>
  <si>
    <t>Английский язык</t>
  </si>
  <si>
    <t>Быкова</t>
  </si>
  <si>
    <t>Зайцева</t>
  </si>
  <si>
    <t>Козлова</t>
  </si>
  <si>
    <t>Кукушкина</t>
  </si>
  <si>
    <t>Курицын</t>
  </si>
  <si>
    <t>Лосева</t>
  </si>
  <si>
    <t>Медведева</t>
  </si>
  <si>
    <t>Овсов</t>
  </si>
  <si>
    <t>Овцов</t>
  </si>
  <si>
    <t>Орлова</t>
  </si>
  <si>
    <t>Пеликанов</t>
  </si>
  <si>
    <t>Синицын</t>
  </si>
  <si>
    <t>Соколов</t>
  </si>
  <si>
    <t>Укропов</t>
  </si>
  <si>
    <t>Петренко</t>
  </si>
  <si>
    <t>Все</t>
  </si>
  <si>
    <t>СЕГОДНЯ()</t>
  </si>
  <si>
    <t>Час. ставка</t>
  </si>
  <si>
    <t>Начальное время</t>
  </si>
  <si>
    <t>Конечное время</t>
  </si>
  <si>
    <t>Доля от суток</t>
  </si>
  <si>
    <t>Комиссия</t>
  </si>
  <si>
    <t>Текстовое описание</t>
  </si>
  <si>
    <t>Формула массива:</t>
  </si>
  <si>
    <t>СУММПРОИЗВ():</t>
  </si>
  <si>
    <t>Категория</t>
  </si>
  <si>
    <t>Яшин</t>
  </si>
  <si>
    <t>Сергеева</t>
  </si>
  <si>
    <t>Алексеев</t>
  </si>
  <si>
    <t>Менеджер/Месяц</t>
  </si>
  <si>
    <t>Продажи за 1 полугодие</t>
  </si>
  <si>
    <t>Заказы 1</t>
  </si>
  <si>
    <t>Заказы 2</t>
  </si>
  <si>
    <t>Заказы 3</t>
  </si>
  <si>
    <t>Продажи</t>
  </si>
  <si>
    <t>Видимые числа</t>
  </si>
  <si>
    <t>Магазин</t>
  </si>
  <si>
    <t>Продавец</t>
  </si>
  <si>
    <t>Сумма заказа</t>
  </si>
  <si>
    <t>Дата заказа</t>
  </si>
  <si>
    <t>Код заказа</t>
  </si>
  <si>
    <t>Нортлэнд</t>
  </si>
  <si>
    <t>Грачева</t>
  </si>
  <si>
    <t>Советова</t>
  </si>
  <si>
    <t>Южный берег</t>
  </si>
  <si>
    <t>Скобелев</t>
  </si>
  <si>
    <t>Шустиков</t>
  </si>
  <si>
    <t>Лесниченко</t>
  </si>
  <si>
    <t>Краснов</t>
  </si>
  <si>
    <t>Иваньков</t>
  </si>
  <si>
    <t>Сидоров</t>
  </si>
  <si>
    <t>Королев</t>
  </si>
  <si>
    <t>ФИО</t>
  </si>
  <si>
    <t>Оклад</t>
  </si>
  <si>
    <t>Самсонов</t>
  </si>
  <si>
    <t>Петрина</t>
  </si>
  <si>
    <t>Чернецких</t>
  </si>
  <si>
    <t>Саутенков</t>
  </si>
  <si>
    <t>Воронцов</t>
  </si>
  <si>
    <t>5%</t>
  </si>
  <si>
    <t>21/09/2013</t>
  </si>
  <si>
    <t>1000</t>
  </si>
  <si>
    <t>Числовое значение</t>
  </si>
  <si>
    <t>Текст</t>
  </si>
  <si>
    <t>Стаж работы</t>
  </si>
  <si>
    <t>Премия (с ЕСЛИ)</t>
  </si>
  <si>
    <t>Премия (без ЕСЛИ)</t>
  </si>
  <si>
    <t xml:space="preserve">    Рулин Виктор    Иванович</t>
  </si>
  <si>
    <t xml:space="preserve"> Самсонов    Олег Семенович  </t>
  </si>
  <si>
    <t>Тузов Александр Дмитриевич</t>
  </si>
  <si>
    <t xml:space="preserve">Шлепцов Николай Владимирович </t>
  </si>
  <si>
    <t xml:space="preserve">  Волхонский    Александр Евгеньевич   </t>
  </si>
  <si>
    <t>Василек</t>
  </si>
  <si>
    <t>Ромашка</t>
  </si>
  <si>
    <t>Батончики</t>
  </si>
  <si>
    <t>Мечта</t>
  </si>
  <si>
    <t>Клубника со сливками</t>
  </si>
  <si>
    <t>Славянка</t>
  </si>
  <si>
    <t>Красная шапочка</t>
  </si>
  <si>
    <t>Пятерочка</t>
  </si>
  <si>
    <t>Седьмой континент</t>
  </si>
  <si>
    <t>Авоська</t>
  </si>
  <si>
    <t>Карусель</t>
  </si>
  <si>
    <t>Магнит</t>
  </si>
  <si>
    <t>Менеджер</t>
  </si>
  <si>
    <t>Лисицина</t>
  </si>
  <si>
    <t>НДФЛ</t>
  </si>
  <si>
    <t>Лищинский</t>
  </si>
  <si>
    <t>Капустин</t>
  </si>
  <si>
    <t>Сухов</t>
  </si>
  <si>
    <t>Тузов</t>
  </si>
  <si>
    <t>Кол-во</t>
  </si>
  <si>
    <t>Стоимость со скидкой</t>
  </si>
  <si>
    <t>Пятилетний план продаж</t>
  </si>
  <si>
    <t>"У пруда"</t>
  </si>
  <si>
    <t>"У леса"</t>
  </si>
  <si>
    <t>Наименование</t>
  </si>
  <si>
    <t>Цена за ед, $</t>
  </si>
  <si>
    <t>Цена за ед, руб.</t>
  </si>
  <si>
    <t>Cat Eye glass</t>
  </si>
  <si>
    <t>Rob teapot</t>
  </si>
  <si>
    <t>Glister cup</t>
  </si>
  <si>
    <t>Milk Casserole</t>
  </si>
  <si>
    <t>Dragon pen</t>
  </si>
  <si>
    <t>Hot boat</t>
  </si>
  <si>
    <t>Курс доллара</t>
  </si>
  <si>
    <t>Месяц</t>
  </si>
  <si>
    <t>Июль</t>
  </si>
  <si>
    <t>Август</t>
  </si>
  <si>
    <t>Сентябрь</t>
  </si>
  <si>
    <t>Октябрь</t>
  </si>
  <si>
    <t>Ноябрь</t>
  </si>
  <si>
    <t>Декабрь</t>
  </si>
  <si>
    <t>Доходы</t>
  </si>
  <si>
    <t>Прибыль</t>
  </si>
  <si>
    <t>Стоимость (относит. ссылки)</t>
  </si>
  <si>
    <t>Стоимость (ссылки на диапазоны)</t>
  </si>
  <si>
    <t>Сдвиг</t>
  </si>
  <si>
    <t>Стоимость (формулы массивов)</t>
  </si>
  <si>
    <t>Пересечение</t>
  </si>
  <si>
    <t>Батончики в Пятерочке</t>
  </si>
  <si>
    <t>Объединение и пересечение</t>
  </si>
  <si>
    <t>Красная шапочка и Батончики в Магните и Пятерочке</t>
  </si>
  <si>
    <t>www.excel-online.ru</t>
  </si>
  <si>
    <t>1.</t>
  </si>
  <si>
    <t>2.</t>
  </si>
  <si>
    <t>3.</t>
  </si>
  <si>
    <t>использовать данные материалы в образовательных целях в компаниях:</t>
  </si>
  <si>
    <t>Официальная зарплата</t>
  </si>
  <si>
    <t>Цена со скидкой</t>
  </si>
  <si>
    <t>Критерии</t>
  </si>
  <si>
    <t>Коэффициент</t>
  </si>
  <si>
    <t>Среднее</t>
  </si>
  <si>
    <r>
      <t>Ó</t>
    </r>
    <r>
      <rPr>
        <sz val="14"/>
        <color theme="2" tint="-0.89999084444715716"/>
        <rFont val="Arial"/>
        <family val="2"/>
        <charset val="204"/>
      </rPr>
      <t xml:space="preserve"> </t>
    </r>
    <r>
      <rPr>
        <sz val="14"/>
        <color theme="2" tint="-0.89999084444715716"/>
        <rFont val="Times New Roman"/>
        <family val="1"/>
        <charset val="204"/>
      </rPr>
      <t>2013–2014 М. А. Стрельцов</t>
    </r>
  </si>
  <si>
    <t>streltsov@gmail.com</t>
  </si>
  <si>
    <t>Разрешается без согласия автора:</t>
  </si>
  <si>
    <t>использовать данные материалы в личных некоммерческих целях</t>
  </si>
  <si>
    <t>при условии полного сохранения авторства;</t>
  </si>
  <si>
    <t>публиковать данные материалы на других сайтах в неизменном виде</t>
  </si>
  <si>
    <t>с указанием авторства;</t>
  </si>
  <si>
    <t>Запрещается без письменного согласия автора:</t>
  </si>
  <si>
    <t>получать коммерческую выгоду от продажи или другого использования</t>
  </si>
  <si>
    <t>материалов;</t>
  </si>
  <si>
    <t>распространять неполные или измененные материалы;</t>
  </si>
  <si>
    <t>распространять материалы под своим именем (в том числе неполные).</t>
  </si>
  <si>
    <r>
      <rPr>
        <b/>
        <sz val="11"/>
        <color theme="1"/>
        <rFont val="Calibri"/>
        <family val="2"/>
        <charset val="204"/>
        <scheme val="minor"/>
      </rPr>
      <t>F2</t>
    </r>
    <r>
      <rPr>
        <sz val="11"/>
        <color theme="1"/>
        <rFont val="Calibri"/>
        <family val="2"/>
        <scheme val="minor"/>
      </rPr>
      <t xml:space="preserve"> - редактирование ячейки.</t>
    </r>
  </si>
  <si>
    <t>Яблоки</t>
  </si>
  <si>
    <t>Груши</t>
  </si>
  <si>
    <t>Хлеб</t>
  </si>
  <si>
    <t>Колбаса</t>
  </si>
  <si>
    <t>Сыр</t>
  </si>
  <si>
    <t>Помидоры</t>
  </si>
  <si>
    <t>Относительные ссылки в формулах.</t>
  </si>
  <si>
    <t>Имя</t>
  </si>
  <si>
    <t>Отчество</t>
  </si>
  <si>
    <t>Евгений</t>
  </si>
  <si>
    <t>Петр</t>
  </si>
  <si>
    <t>Юлия</t>
  </si>
  <si>
    <t>Василий</t>
  </si>
  <si>
    <t>Александр</t>
  </si>
  <si>
    <t>Юрьевич</t>
  </si>
  <si>
    <t>Васильевич</t>
  </si>
  <si>
    <t>Александрович</t>
  </si>
  <si>
    <t>Евгеньевич</t>
  </si>
  <si>
    <t>Петровна</t>
  </si>
  <si>
    <t>Текстовые константы (литералы) должны быть указаны в двойных кавычках:</t>
  </si>
  <si>
    <t>="Текстовая константа"</t>
  </si>
  <si>
    <r>
      <rPr>
        <b/>
        <sz val="11"/>
        <color theme="1"/>
        <rFont val="Calibri"/>
        <family val="2"/>
        <charset val="204"/>
        <scheme val="minor"/>
      </rPr>
      <t>&amp;</t>
    </r>
    <r>
      <rPr>
        <sz val="11"/>
        <color theme="1"/>
        <rFont val="Calibri"/>
        <family val="2"/>
        <scheme val="minor"/>
      </rPr>
      <t xml:space="preserve"> - знак текстовой операции "Сцепить" строки.</t>
    </r>
  </si>
  <si>
    <t>Если исходные данные в формуле могут меняться (почти всегда), следует</t>
  </si>
  <si>
    <t>Результат текстового выражения - текст, выравнивается по левому краю.</t>
  </si>
  <si>
    <t>Результат арифметического выражения - число, выравнивается по правому краю.</t>
  </si>
  <si>
    <t>Зайцев Е. П.</t>
  </si>
  <si>
    <t>Волков П. В.</t>
  </si>
  <si>
    <t>Уткин В. А.</t>
  </si>
  <si>
    <t>Стаж</t>
  </si>
  <si>
    <t>Результат логического выражения - логическое значение (ИСТИНА или ЛОЖЬ),</t>
  </si>
  <si>
    <t>выравнивается по центру.</t>
  </si>
  <si>
    <t>Премия, если стаж больше 3 лет</t>
  </si>
  <si>
    <t>Знаки логических операций:</t>
  </si>
  <si>
    <t>= равенство (проверка идентичности);</t>
  </si>
  <si>
    <t>&lt;&gt; не равно;</t>
  </si>
  <si>
    <t>&gt; больше;</t>
  </si>
  <si>
    <t>&gt;= больше либо равно;</t>
  </si>
  <si>
    <t>&lt; меньше;</t>
  </si>
  <si>
    <t>&lt;= меньше либо равно.</t>
  </si>
  <si>
    <t>Синицына Е. Б.</t>
  </si>
  <si>
    <t>Куницына А. Ф.</t>
  </si>
  <si>
    <t>Птицын Р. Е.</t>
  </si>
  <si>
    <t>Быков В. П.</t>
  </si>
  <si>
    <t>Коровин Е. Г.</t>
  </si>
  <si>
    <t>Овсов Г. Я.</t>
  </si>
  <si>
    <t>Рассчитать зарплату к выдаче.</t>
  </si>
  <si>
    <r>
      <t xml:space="preserve">F4 - </t>
    </r>
    <r>
      <rPr>
        <sz val="11"/>
        <color theme="1"/>
        <rFont val="Calibri"/>
        <family val="2"/>
        <charset val="204"/>
        <scheme val="minor"/>
      </rPr>
      <t>изменить типы ссылки.</t>
    </r>
  </si>
  <si>
    <r>
      <rPr>
        <b/>
        <sz val="11"/>
        <color theme="1"/>
        <rFont val="Calibri"/>
        <family val="2"/>
        <charset val="204"/>
        <scheme val="minor"/>
      </rPr>
      <t xml:space="preserve">Ctr+F3 </t>
    </r>
    <r>
      <rPr>
        <sz val="11"/>
        <color theme="1"/>
        <rFont val="Calibri"/>
        <family val="2"/>
        <scheme val="minor"/>
      </rPr>
      <t>- Диспетчер имен.</t>
    </r>
  </si>
  <si>
    <r>
      <rPr>
        <b/>
        <sz val="11"/>
        <color theme="1"/>
        <rFont val="Calibri"/>
        <family val="2"/>
        <charset val="204"/>
        <scheme val="minor"/>
      </rPr>
      <t>F3</t>
    </r>
    <r>
      <rPr>
        <sz val="11"/>
        <color theme="1"/>
        <rFont val="Calibri"/>
        <family val="2"/>
        <scheme val="minor"/>
      </rPr>
      <t xml:space="preserve"> - вставить имя.</t>
    </r>
  </si>
  <si>
    <t>Вычет</t>
  </si>
  <si>
    <r>
      <rPr>
        <b/>
        <sz val="11"/>
        <color theme="1"/>
        <rFont val="Calibri"/>
        <family val="2"/>
        <charset val="204"/>
        <scheme val="minor"/>
      </rPr>
      <t>Alt + =</t>
    </r>
    <r>
      <rPr>
        <sz val="11"/>
        <color theme="1"/>
        <rFont val="Calibri"/>
        <family val="2"/>
        <charset val="204"/>
        <scheme val="minor"/>
      </rPr>
      <t xml:space="preserve">  - автосумма.</t>
    </r>
  </si>
  <si>
    <t>НДФЛ =  (Официальная зарплата - Налоговый вычет) * 13%</t>
  </si>
  <si>
    <t>Абсолютные ссылки в формулах.</t>
  </si>
  <si>
    <t>Область видимости имен:</t>
  </si>
  <si>
    <t>на листе;</t>
  </si>
  <si>
    <t>вся книга.</t>
  </si>
  <si>
    <t>Рассчитать Стоимость со скидкой. Использовать имя для ячейки в пределах текущего листа.</t>
  </si>
  <si>
    <t>К выдаче</t>
  </si>
  <si>
    <t>Рассчитать план продаж для магазинов</t>
  </si>
  <si>
    <t>Прогноз роста выручки</t>
  </si>
  <si>
    <t>Смешанные ссылки в формулах.</t>
  </si>
  <si>
    <t>Таблица Пифагора (таблица умножения)</t>
  </si>
  <si>
    <t>Tiger coat</t>
  </si>
  <si>
    <t>Рассчитать цену со скидкой в рублях.</t>
  </si>
  <si>
    <r>
      <t xml:space="preserve">Shift + F3 - </t>
    </r>
    <r>
      <rPr>
        <sz val="11"/>
        <color theme="1"/>
        <rFont val="Calibri"/>
        <family val="2"/>
        <charset val="204"/>
        <scheme val="minor"/>
      </rPr>
      <t>диалоговое окно Вставка функции (Аргументы функции, в режиме редактирования).</t>
    </r>
  </si>
  <si>
    <t>Поиск точного значения с помощью функции ВПР.</t>
  </si>
  <si>
    <t>По Коду заказа узнать его Стоимость.</t>
  </si>
  <si>
    <t>Текстовые функции.</t>
  </si>
  <si>
    <t>Удалить лишние пробелы в данных.</t>
  </si>
  <si>
    <t>Без лишних пробелов</t>
  </si>
  <si>
    <r>
      <rPr>
        <b/>
        <sz val="11"/>
        <color theme="1"/>
        <rFont val="Calibri"/>
        <family val="2"/>
        <charset val="204"/>
        <scheme val="minor"/>
      </rPr>
      <t xml:space="preserve">СЖПРОБЕЛЫ(текст) </t>
    </r>
    <r>
      <rPr>
        <sz val="11"/>
        <color theme="1"/>
        <rFont val="Calibri"/>
        <family val="2"/>
        <scheme val="minor"/>
      </rPr>
      <t>- удяляет лишние пробелы в тексте.</t>
    </r>
  </si>
  <si>
    <t>Посчитать Итоги.</t>
  </si>
  <si>
    <t>Использование Автосуммы.</t>
  </si>
  <si>
    <r>
      <rPr>
        <b/>
        <sz val="11"/>
        <color theme="1"/>
        <rFont val="Calibri"/>
        <family val="2"/>
        <charset val="204"/>
        <scheme val="minor"/>
      </rPr>
      <t>Alt + =</t>
    </r>
    <r>
      <rPr>
        <sz val="11"/>
        <color theme="1"/>
        <rFont val="Calibri"/>
        <family val="2"/>
        <scheme val="minor"/>
      </rPr>
      <t xml:space="preserve">   -  автосумма.</t>
    </r>
  </si>
  <si>
    <t>Посчитать Сумму в диапазонах.</t>
  </si>
  <si>
    <r>
      <rPr>
        <b/>
        <sz val="11"/>
        <color theme="1"/>
        <rFont val="Calibri"/>
        <family val="2"/>
        <charset val="204"/>
        <scheme val="minor"/>
      </rPr>
      <t>Сумма</t>
    </r>
    <r>
      <rPr>
        <sz val="11"/>
        <color theme="1"/>
        <rFont val="Calibri"/>
        <family val="2"/>
        <charset val="204"/>
        <scheme val="minor"/>
      </rPr>
      <t xml:space="preserve"> (Заказы 1 + Заказы 2 + Заказы 3)</t>
    </r>
  </si>
  <si>
    <r>
      <t xml:space="preserve">Сумма </t>
    </r>
    <r>
      <rPr>
        <sz val="11"/>
        <color theme="1"/>
        <rFont val="Calibri"/>
        <family val="2"/>
        <charset val="204"/>
        <scheme val="minor"/>
      </rPr>
      <t>Заказы 1</t>
    </r>
  </si>
  <si>
    <r>
      <rPr>
        <b/>
        <sz val="11"/>
        <color theme="1"/>
        <rFont val="Calibri"/>
        <family val="2"/>
        <charset val="204"/>
        <scheme val="minor"/>
      </rPr>
      <t xml:space="preserve">Ctrl + </t>
    </r>
    <r>
      <rPr>
        <b/>
        <sz val="11"/>
        <color theme="1"/>
        <rFont val="Calibri"/>
        <family val="2"/>
        <charset val="204"/>
      </rPr>
      <t xml:space="preserve">→ </t>
    </r>
    <r>
      <rPr>
        <sz val="11"/>
        <color theme="1"/>
        <rFont val="Calibri"/>
        <family val="2"/>
        <charset val="204"/>
      </rPr>
      <t>- переместить курсор к  правой границе с данными.</t>
    </r>
  </si>
  <si>
    <r>
      <rPr>
        <b/>
        <sz val="11"/>
        <color theme="1"/>
        <rFont val="Calibri"/>
        <family val="2"/>
        <charset val="204"/>
        <scheme val="minor"/>
      </rPr>
      <t xml:space="preserve">Ctrl + Shift + → </t>
    </r>
    <r>
      <rPr>
        <sz val="11"/>
        <color theme="1"/>
        <rFont val="Calibri"/>
        <family val="2"/>
        <charset val="204"/>
        <scheme val="minor"/>
      </rPr>
      <t>- выделить до последней ячейки справа.</t>
    </r>
  </si>
  <si>
    <r>
      <rPr>
        <b/>
        <sz val="11"/>
        <color theme="1"/>
        <rFont val="Calibri"/>
        <family val="2"/>
        <charset val="204"/>
        <scheme val="minor"/>
      </rPr>
      <t>Ctrl + Backspace</t>
    </r>
    <r>
      <rPr>
        <sz val="11"/>
        <color theme="1"/>
        <rFont val="Calibri"/>
        <family val="2"/>
        <scheme val="minor"/>
      </rPr>
      <t xml:space="preserve"> - вернуться к активной ячейке.</t>
    </r>
  </si>
  <si>
    <r>
      <rPr>
        <b/>
        <sz val="11"/>
        <color theme="1"/>
        <rFont val="Calibri"/>
        <family val="2"/>
        <charset val="204"/>
        <scheme val="minor"/>
      </rPr>
      <t xml:space="preserve">Ctrl + Shift + F3 </t>
    </r>
    <r>
      <rPr>
        <sz val="11"/>
        <color theme="1"/>
        <rFont val="Calibri"/>
        <family val="2"/>
        <charset val="204"/>
        <scheme val="minor"/>
      </rPr>
      <t>- присвоить имена для диапазонов.</t>
    </r>
  </si>
  <si>
    <r>
      <t xml:space="preserve">Ctrl + F3 - </t>
    </r>
    <r>
      <rPr>
        <sz val="11"/>
        <color theme="1"/>
        <rFont val="Calibri"/>
        <family val="2"/>
        <charset val="204"/>
        <scheme val="minor"/>
      </rPr>
      <t>Диспетчер имен.</t>
    </r>
  </si>
  <si>
    <r>
      <t xml:space="preserve">F3 - </t>
    </r>
    <r>
      <rPr>
        <sz val="11"/>
        <color theme="1"/>
        <rFont val="Calibri"/>
        <family val="2"/>
        <charset val="204"/>
        <scheme val="minor"/>
      </rPr>
      <t>использовать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имена в формулах.</t>
    </r>
  </si>
  <si>
    <t xml:space="preserve">2. </t>
  </si>
  <si>
    <r>
      <t>Присовить имена данным внутри таблицы (</t>
    </r>
    <r>
      <rPr>
        <b/>
        <sz val="11"/>
        <color theme="1"/>
        <rFont val="Calibri"/>
        <family val="2"/>
        <charset val="204"/>
        <scheme val="minor"/>
      </rPr>
      <t>Ctrl + F3</t>
    </r>
    <r>
      <rPr>
        <sz val="11"/>
        <color theme="1"/>
        <rFont val="Calibri"/>
        <family val="2"/>
        <scheme val="minor"/>
      </rPr>
      <t>)</t>
    </r>
  </si>
  <si>
    <t>Посчитать значения функций.</t>
  </si>
  <si>
    <t xml:space="preserve">Второй наибольший </t>
  </si>
  <si>
    <t>Сумма из 5 наибольших</t>
  </si>
  <si>
    <t>Выручка</t>
  </si>
  <si>
    <r>
      <t xml:space="preserve">Альтернатива диапазонам - </t>
    </r>
    <r>
      <rPr>
        <b/>
        <sz val="11"/>
        <color theme="1"/>
        <rFont val="Calibri"/>
        <family val="2"/>
        <charset val="204"/>
        <scheme val="minor"/>
      </rPr>
      <t>ИНДЕКС() + ПОИСКПОЗ()</t>
    </r>
    <r>
      <rPr>
        <sz val="11"/>
        <color theme="1"/>
        <rFont val="Calibri"/>
        <family val="2"/>
        <scheme val="minor"/>
      </rPr>
      <t>:</t>
    </r>
  </si>
  <si>
    <t>Использование основных функций и именованных диапазонов.</t>
  </si>
  <si>
    <t>Суммирование и подсчет с условиями.</t>
  </si>
  <si>
    <t>С использованием функций СЧЁТЕСЛИ() и СУММЕСЛИ().</t>
  </si>
  <si>
    <t>Количество заказов</t>
  </si>
  <si>
    <t>С использованием Сводной таблицы.</t>
  </si>
  <si>
    <t xml:space="preserve">3. </t>
  </si>
  <si>
    <t>С использованием Таблицы и строки Итогов.</t>
  </si>
  <si>
    <t xml:space="preserve">4. </t>
  </si>
  <si>
    <t>С использованием логических выражений в столбце.</t>
  </si>
  <si>
    <t xml:space="preserve">5. </t>
  </si>
  <si>
    <t>С использованием формул массивов.</t>
  </si>
  <si>
    <t xml:space="preserve">6. </t>
  </si>
  <si>
    <t>…</t>
  </si>
  <si>
    <t>Операции с диапазонами. Объединение и пересечение диапазонов.</t>
  </si>
  <si>
    <t>Пробел - пересенчение диапазонов.</t>
  </si>
  <si>
    <t>;  - объединение диапазонов.</t>
  </si>
  <si>
    <t>Если формула не будет копироваться в другие ячейки - о типах ссылок можно не беспокоиться.</t>
  </si>
  <si>
    <t>Работа с динамическими диапазонами.</t>
  </si>
  <si>
    <t>1. Создать расширяемый диапазон с помощью таблицы.</t>
  </si>
  <si>
    <t>2. Просуммировать все числа в столбце Сумма заказа.</t>
  </si>
  <si>
    <r>
      <t xml:space="preserve">4. Вставить формулу с </t>
    </r>
    <r>
      <rPr>
        <b/>
        <sz val="11"/>
        <color theme="1"/>
        <rFont val="Calibri"/>
        <family val="2"/>
        <charset val="204"/>
        <scheme val="minor"/>
      </rPr>
      <t>ВПР</t>
    </r>
    <r>
      <rPr>
        <sz val="11"/>
        <color theme="1"/>
        <rFont val="Calibri"/>
        <family val="2"/>
        <scheme val="minor"/>
      </rPr>
      <t xml:space="preserve"> - по коду заказа найти </t>
    </r>
    <r>
      <rPr>
        <b/>
        <sz val="11"/>
        <color theme="1"/>
        <rFont val="Calibri"/>
        <family val="2"/>
        <charset val="204"/>
        <scheme val="minor"/>
      </rPr>
      <t>Сумму.</t>
    </r>
  </si>
  <si>
    <t>Операции с датами и временем.</t>
  </si>
  <si>
    <t>Работа с датами.</t>
  </si>
  <si>
    <t>Крайний срок через 10 дней</t>
  </si>
  <si>
    <t>Осталось дней до крайнего срока</t>
  </si>
  <si>
    <t>1. Посчитать время, отработанное каждым сотрудником.</t>
  </si>
  <si>
    <t>2. Посчитать сколько часов отработал каждый сотрудник.</t>
  </si>
  <si>
    <t>3. Посчитать начисленное вознаграждение.</t>
  </si>
  <si>
    <t>Отработано</t>
  </si>
  <si>
    <t>Отформатировать число и преобразовать его в текст.</t>
  </si>
  <si>
    <t>Преобразование чисел в текст и текста в числа.</t>
  </si>
  <si>
    <t>Преобразовать текст в число.</t>
  </si>
  <si>
    <t>Число ЗНАЧЕН()</t>
  </si>
  <si>
    <t>Вместо функции ЗНАЧЕН() лучше:</t>
  </si>
  <si>
    <t>--</t>
  </si>
  <si>
    <t>+0</t>
  </si>
  <si>
    <t>*1</t>
  </si>
  <si>
    <t>Число Арифм. операция</t>
  </si>
  <si>
    <t>Округляйте вещественные числа, представляющие денежные значения!</t>
  </si>
  <si>
    <t>Для округления используется функция ОКРУГЛ()</t>
  </si>
  <si>
    <t>Преобразование текста к числам.</t>
  </si>
  <si>
    <t>Функция ЗНАЧЕН().</t>
  </si>
  <si>
    <t>Специальная вставка.</t>
  </si>
  <si>
    <t>Двойное отрицание. Сложение с нулем. Умножение на единицу.</t>
  </si>
  <si>
    <t>Проверка ошибок.</t>
  </si>
  <si>
    <t>Текст по столбцам.</t>
  </si>
  <si>
    <t>Особенности работы функции СРЗНАЧ для нахождения среднего значения.</t>
  </si>
  <si>
    <t>СРЗНАЧ учитывается все числа, в том числе и 0.</t>
  </si>
  <si>
    <t>Если стаж &gt;=5 лет, то премия 20% от оклада.</t>
  </si>
  <si>
    <t>В остальных случаях премию не начислять.</t>
  </si>
  <si>
    <t>Рассчитать премию в зависимости от стажа.</t>
  </si>
  <si>
    <t>Посчитать прибыль, используя ссылки на диапазоны.</t>
  </si>
  <si>
    <r>
      <t xml:space="preserve">1. Дать имена диапазонам - </t>
    </r>
    <r>
      <rPr>
        <b/>
        <sz val="11"/>
        <color theme="1"/>
        <rFont val="Calibri"/>
        <family val="2"/>
        <charset val="204"/>
        <scheme val="minor"/>
      </rPr>
      <t>Доходы</t>
    </r>
    <r>
      <rPr>
        <sz val="11"/>
        <color theme="1"/>
        <rFont val="Calibri"/>
        <family val="2"/>
        <scheme val="minor"/>
      </rPr>
      <t xml:space="preserve"> и </t>
    </r>
    <r>
      <rPr>
        <b/>
        <sz val="11"/>
        <color theme="1"/>
        <rFont val="Calibri"/>
        <family val="2"/>
        <charset val="204"/>
        <scheme val="minor"/>
      </rPr>
      <t>Расходы</t>
    </r>
    <r>
      <rPr>
        <sz val="11"/>
        <color theme="1"/>
        <rFont val="Calibri"/>
        <family val="2"/>
        <scheme val="minor"/>
      </rPr>
      <t>.</t>
    </r>
  </si>
  <si>
    <t>Ctrl + Shift + F3 - имена из выделенного.</t>
  </si>
  <si>
    <t>2. Применить имена в формуле.</t>
  </si>
  <si>
    <t>Различные способы вычислений. Формулы массивов.</t>
  </si>
  <si>
    <t>Использование ссылок на ячейки других листов.</t>
  </si>
  <si>
    <t>Посчитать расходы за текущий период года, используя "трехмерные ссылки".</t>
  </si>
  <si>
    <t>Посчитать средние оценки за год.</t>
  </si>
  <si>
    <t>ABBYY, Инфосистемы Джет, КРОК, КРОК'ОК, Астерос, Р. В. С.</t>
  </si>
  <si>
    <t>www.vk.com/mstreltsov</t>
  </si>
  <si>
    <t>Проблема округления:</t>
  </si>
  <si>
    <t>Функция Округл (Число;2) - округляет значение до двух знаков после запятой.</t>
  </si>
  <si>
    <t>Точность как на экране - Параметры Excel/Дополнительно.</t>
  </si>
  <si>
    <t>Не использовать вещественные числа, работать с целыми (копейками).</t>
  </si>
  <si>
    <t>Надо округлять значения при суммировании чисел, во избежании "потери" копеек.</t>
  </si>
  <si>
    <t>Диапазоны ориентированы на листе, массивы - нет.</t>
  </si>
  <si>
    <t>-</t>
  </si>
  <si>
    <t>Удалить исходные данные.</t>
  </si>
  <si>
    <t>10</t>
  </si>
  <si>
    <t>Пусть диапазон сумммирования определит Excel.</t>
  </si>
  <si>
    <t>Alt + =    - автосумма лучше ввода функции вручную.</t>
  </si>
  <si>
    <t>Создать именованную ссылку на ячейку со скидкой.</t>
  </si>
  <si>
    <t>Пальто</t>
  </si>
  <si>
    <t>Куртка</t>
  </si>
  <si>
    <t>Область видимость именованных ссылок.</t>
  </si>
  <si>
    <t>Уже есть имя Скидка? Исправить область видимости у имен!</t>
  </si>
  <si>
    <t>Сапоги</t>
  </si>
  <si>
    <t>Зонт</t>
  </si>
  <si>
    <t>Рассчитать Цену со скидкой. Использовать имя для ячейки в пределах текущего листа.</t>
  </si>
  <si>
    <t>Использовать как абсолютную, так и именованную ссылку на курс доллара.</t>
  </si>
  <si>
    <t>Цена в долларах</t>
  </si>
  <si>
    <t>Цена в рублях со скидкой</t>
  </si>
  <si>
    <t>Использовать ссылку на курс доллара с другого листа книги.</t>
  </si>
  <si>
    <t>Бананы</t>
  </si>
  <si>
    <t>Стоимость бананов</t>
  </si>
  <si>
    <t>Перенос формулы без преобразования ссылок:</t>
  </si>
  <si>
    <r>
      <rPr>
        <b/>
        <sz val="11"/>
        <color theme="1"/>
        <rFont val="Calibri"/>
        <family val="2"/>
        <charset val="204"/>
        <scheme val="minor"/>
      </rPr>
      <t xml:space="preserve">Ctrl + X, Ctrl + V </t>
    </r>
    <r>
      <rPr>
        <sz val="11"/>
        <color theme="1"/>
        <rFont val="Calibri"/>
        <family val="2"/>
        <scheme val="minor"/>
      </rPr>
      <t>- вырезать и вставить.</t>
    </r>
  </si>
  <si>
    <t>Пользовательская функция VBA.</t>
  </si>
  <si>
    <t>Создать функцию VBA для расчета зарплаты с учетом премии.</t>
  </si>
  <si>
    <t>Премия считается как:</t>
  </si>
  <si>
    <r>
      <t>F9</t>
    </r>
    <r>
      <rPr>
        <sz val="11"/>
        <color theme="1"/>
        <rFont val="Calibri"/>
        <family val="2"/>
        <scheme val="minor"/>
      </rPr>
      <t xml:space="preserve"> - мгновенный подсчет.</t>
    </r>
  </si>
  <si>
    <r>
      <rPr>
        <b/>
        <sz val="11"/>
        <color theme="1"/>
        <rFont val="Calibri"/>
        <family val="2"/>
        <charset val="204"/>
        <scheme val="minor"/>
      </rPr>
      <t>Формулы\Вычислить формулу</t>
    </r>
    <r>
      <rPr>
        <sz val="11"/>
        <color theme="1"/>
        <rFont val="Calibri"/>
        <family val="2"/>
        <charset val="204"/>
        <scheme val="minor"/>
      </rPr>
      <t xml:space="preserve"> - пошаговое вычисление.</t>
    </r>
  </si>
  <si>
    <t>Автосумма\Среднее</t>
  </si>
  <si>
    <t>Автосумма</t>
  </si>
  <si>
    <t>Сумма вручную</t>
  </si>
  <si>
    <t>Настройте строку состояния:</t>
  </si>
  <si>
    <t xml:space="preserve">Отобразите количество и количество чисел в выбранном диапазоне. </t>
  </si>
  <si>
    <t>Сегодня (Ctrl + ;      Ctrl + Shift + 4; Ctrl + ж)</t>
  </si>
  <si>
    <t>Дата начала проекта</t>
  </si>
  <si>
    <t>3. Создать выпадающий список в ячейке (проверка данных) со всеми кодами заказов.</t>
  </si>
  <si>
    <t>Будьте внимательны при суммировании вещественных чисел!</t>
  </si>
  <si>
    <t>Будьте внимательны при вводе вручную ссылок на столбец C.</t>
  </si>
  <si>
    <t>4.</t>
  </si>
  <si>
    <t>5.</t>
  </si>
  <si>
    <t>Цена больше</t>
  </si>
  <si>
    <t>Выделить цены, большие определенного значения.</t>
  </si>
  <si>
    <t>Почему не работает существующее условное форматирование?</t>
  </si>
  <si>
    <t>Почему ошибка?</t>
  </si>
  <si>
    <t>Стоимость ряженки больше 35?</t>
  </si>
  <si>
    <t>разместить данные в отдельных ячейках и ссылаться на них с помощью ссылок.</t>
  </si>
  <si>
    <t>1.2. Скопировать формулу в таблицу ниже.</t>
  </si>
  <si>
    <t>Для копирования формулы:</t>
  </si>
  <si>
    <t>Автозаполнение.</t>
  </si>
  <si>
    <t>Буфер обмена.</t>
  </si>
  <si>
    <r>
      <t>Ctrl + Enter</t>
    </r>
    <r>
      <rPr>
        <sz val="11"/>
        <color theme="1"/>
        <rFont val="Calibri"/>
        <family val="2"/>
        <scheme val="minor"/>
      </rPr>
      <t xml:space="preserve"> - содержимое активной ячейки на весь диапазон.</t>
    </r>
  </si>
  <si>
    <r>
      <t>Ctrl + D</t>
    </r>
    <r>
      <rPr>
        <sz val="11"/>
        <color theme="1"/>
        <rFont val="Calibri"/>
        <family val="2"/>
        <scheme val="minor"/>
      </rPr>
      <t xml:space="preserve"> - копировать вниз в пределах выделенного.</t>
    </r>
  </si>
  <si>
    <t>Арифметические выражения.</t>
  </si>
  <si>
    <t xml:space="preserve">        Корректная и некорректная формула (без использования ссылок).</t>
  </si>
  <si>
    <t>1.1. Рассчитать стоимость наименования.</t>
  </si>
  <si>
    <t>Арифметические операторы:</t>
  </si>
  <si>
    <t>Оператор</t>
  </si>
  <si>
    <t>Значение</t>
  </si>
  <si>
    <t>+</t>
  </si>
  <si>
    <t>Сложение</t>
  </si>
  <si>
    <t>Вычитание (отрицание, если унарный)</t>
  </si>
  <si>
    <t>*</t>
  </si>
  <si>
    <t>Умножение</t>
  </si>
  <si>
    <t>/</t>
  </si>
  <si>
    <t>Деление</t>
  </si>
  <si>
    <t>%</t>
  </si>
  <si>
    <t>Процент (разделить на 100)</t>
  </si>
  <si>
    <t>^</t>
  </si>
  <si>
    <t>Возвести в степень</t>
  </si>
  <si>
    <t>1.3. Перенести формулу для расчета стоимости бананов.</t>
  </si>
  <si>
    <t>Копировать только текст формулы.</t>
  </si>
  <si>
    <t>2.1. Поместить значения из разных ячеек в одну ячейку.</t>
  </si>
  <si>
    <t>Логические выражения.</t>
  </si>
  <si>
    <t>3.1. Полагается или нет премия сотрудникам. (Логические выражения.)</t>
  </si>
  <si>
    <t>Текстовые выражения.</t>
  </si>
  <si>
    <t>Формулы со временем.</t>
  </si>
  <si>
    <t>Увеличить цены, используя Специальную вставку.</t>
  </si>
  <si>
    <t>СЖПРОБЕЛЫ - TRIM</t>
  </si>
  <si>
    <t>ВПР - VLOOKUP</t>
  </si>
  <si>
    <t>НАИБОЛЬШИЙ() - LARGE()</t>
  </si>
  <si>
    <t>МАКС() - MAX()</t>
  </si>
  <si>
    <t>МИН() - MIN()</t>
  </si>
  <si>
    <t>СРЗНАЧ() - AVERAGE()</t>
  </si>
  <si>
    <t>СУММ() - SUM()</t>
  </si>
  <si>
    <t>СЧЁТЕСЛИ() - COUNTIF()</t>
  </si>
  <si>
    <t>СЧЁТ() - COUNT()</t>
  </si>
  <si>
    <t>ЗНАЧЕН() - VALUE()</t>
  </si>
  <si>
    <t>ТЕКСТ() - TEXT()</t>
  </si>
  <si>
    <t>СУММПРОИЗВ() - SUMPRODUCT()</t>
  </si>
  <si>
    <t>Вывести 5 наибольших:</t>
  </si>
  <si>
    <r>
      <t xml:space="preserve">С помощью формул массива - </t>
    </r>
    <r>
      <rPr>
        <b/>
        <sz val="11"/>
        <color theme="1"/>
        <rFont val="Calibri"/>
        <family val="2"/>
        <charset val="204"/>
        <scheme val="minor"/>
      </rPr>
      <t>Ctrl + Shift + Enter.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</si>
</sst>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_([$€]* #,##0.00_);_([$€]* \(#,##0.00\);_([$€]* &quot;-&quot;??_);_(@_)"/>
    <numFmt numFmtId="166" formatCode="_-&quot;£&quot;* #,##0_-;\-&quot;£&quot;* #,##0_-;_-&quot;£&quot;* &quot;-&quot;_-;_-@_-"/>
    <numFmt numFmtId="167" formatCode="_-&quot;£&quot;* #,##0.00_-;\-&quot;£&quot;* #,##0.00_-;_-&quot;£&quot;* &quot;-&quot;??_-;_-@_-"/>
    <numFmt numFmtId="168" formatCode="_-&quot;€&quot;* #,##0.00_-;\-&quot;€&quot;* #,##0.00_-;_-&quot;€&quot;* &quot;-&quot;??_-;_-@_-"/>
    <numFmt numFmtId="169" formatCode="_(* #,##0.00_);_(* \(#,##0.00\);_(* &quot;-&quot;??_);_(@_)"/>
    <numFmt numFmtId="170" formatCode="#,##0&quot;р.&quot;"/>
    <numFmt numFmtId="171" formatCode="0.0"/>
    <numFmt numFmtId="172" formatCode="[$$-409]#,##0.00"/>
    <numFmt numFmtId="173" formatCode="0.000"/>
    <numFmt numFmtId="174" formatCode="h:mm;@"/>
    <numFmt numFmtId="175" formatCode="[$$-409]#,##0"/>
    <numFmt numFmtId="176" formatCode="#,##0.000&quot;р.&quot;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Garamond"/>
      <family val="1"/>
    </font>
    <font>
      <sz val="11"/>
      <color rgb="FF002060"/>
      <name val="Calibri"/>
      <family val="2"/>
      <charset val="204"/>
      <scheme val="minor"/>
    </font>
    <font>
      <sz val="10"/>
      <name val="Helv"/>
      <charset val="204"/>
    </font>
    <font>
      <sz val="12"/>
      <name val="Arial Narrow"/>
      <family val="2"/>
      <charset val="204"/>
    </font>
    <font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 Cyr"/>
      <charset val="204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4"/>
      <color theme="2" tint="-0.89999084444715716"/>
      <name val="Symbol"/>
      <family val="1"/>
      <charset val="2"/>
    </font>
    <font>
      <sz val="14"/>
      <color theme="2" tint="-0.89999084444715716"/>
      <name val="Arial"/>
      <family val="2"/>
      <charset val="204"/>
    </font>
    <font>
      <sz val="14"/>
      <color theme="2" tint="-0.89999084444715716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rgb="FF008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5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rgb="FFBDFFBD"/>
        <bgColor indexed="64"/>
      </patternFill>
    </fill>
    <fill>
      <patternFill patternType="solid">
        <fgColor rgb="FFE9E8C2"/>
        <bgColor indexed="64"/>
      </patternFill>
    </fill>
    <fill>
      <patternFill patternType="solid">
        <fgColor theme="3"/>
        <bgColor theme="5"/>
      </patternFill>
    </fill>
    <fill>
      <patternFill patternType="solid">
        <fgColor rgb="FFABE3C7"/>
        <bgColor indexed="64"/>
      </patternFill>
    </fill>
    <fill>
      <patternFill patternType="solid">
        <fgColor rgb="FFFCDDC4"/>
        <bgColor indexed="64"/>
      </patternFill>
    </fill>
    <fill>
      <patternFill patternType="solid">
        <fgColor rgb="FFFFFF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2" tint="-0.89999084444715716"/>
      </left>
      <right style="thin">
        <color theme="2" tint="-0.89999084444715716"/>
      </right>
      <top style="thin">
        <color theme="2" tint="-0.89999084444715716"/>
      </top>
      <bottom style="thin">
        <color theme="2" tint="-0.89999084444715716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8">
    <xf numFmtId="0" fontId="0" fillId="0" borderId="0"/>
    <xf numFmtId="0" fontId="11" fillId="0" borderId="0"/>
    <xf numFmtId="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" fillId="0" borderId="0"/>
    <xf numFmtId="0" fontId="13" fillId="3" borderId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168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5" fillId="2" borderId="0" applyNumberFormat="0" applyBorder="0" applyAlignment="0" applyProtection="0"/>
    <xf numFmtId="0" fontId="10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6" fillId="0" borderId="0"/>
    <xf numFmtId="0" fontId="13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8" fillId="4" borderId="5">
      <alignment wrapText="1"/>
    </xf>
    <xf numFmtId="0" fontId="9" fillId="0" borderId="0"/>
    <xf numFmtId="0" fontId="8" fillId="0" borderId="0"/>
    <xf numFmtId="0" fontId="19" fillId="7" borderId="0"/>
    <xf numFmtId="0" fontId="13" fillId="0" borderId="0"/>
    <xf numFmtId="0" fontId="22" fillId="0" borderId="0"/>
    <xf numFmtId="0" fontId="7" fillId="0" borderId="0"/>
    <xf numFmtId="0" fontId="6" fillId="0" borderId="0"/>
    <xf numFmtId="0" fontId="27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5" fillId="0" borderId="0"/>
    <xf numFmtId="0" fontId="3" fillId="0" borderId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187">
    <xf numFmtId="0" fontId="0" fillId="0" borderId="0" xfId="0"/>
    <xf numFmtId="0" fontId="12" fillId="0" borderId="5" xfId="1" applyFont="1" applyFill="1" applyBorder="1" applyAlignment="1"/>
    <xf numFmtId="170" fontId="0" fillId="0" borderId="5" xfId="0" applyNumberFormat="1" applyBorder="1" applyProtection="1">
      <protection locked="0"/>
    </xf>
    <xf numFmtId="2" fontId="0" fillId="0" borderId="0" xfId="0" applyNumberFormat="1"/>
    <xf numFmtId="0" fontId="0" fillId="0" borderId="12" xfId="0" applyBorder="1"/>
    <xf numFmtId="0" fontId="0" fillId="0" borderId="7" xfId="0" applyBorder="1"/>
    <xf numFmtId="170" fontId="0" fillId="0" borderId="5" xfId="0" applyNumberFormat="1" applyBorder="1"/>
    <xf numFmtId="0" fontId="12" fillId="0" borderId="0" xfId="1" applyFont="1" applyFill="1" applyBorder="1" applyAlignment="1"/>
    <xf numFmtId="0" fontId="8" fillId="0" borderId="5" xfId="55" applyFont="1" applyBorder="1"/>
    <xf numFmtId="0" fontId="8" fillId="0" borderId="5" xfId="55" applyFont="1" applyBorder="1" applyAlignment="1">
      <alignment horizontal="left"/>
    </xf>
    <xf numFmtId="0" fontId="8" fillId="0" borderId="5" xfId="55" applyFont="1" applyBorder="1" applyAlignment="1">
      <alignment textRotation="90"/>
    </xf>
    <xf numFmtId="0" fontId="8" fillId="0" borderId="0" xfId="55"/>
    <xf numFmtId="171" fontId="8" fillId="0" borderId="5" xfId="55" applyNumberFormat="1" applyFont="1" applyBorder="1"/>
    <xf numFmtId="14" fontId="0" fillId="0" borderId="0" xfId="0" applyNumberFormat="1"/>
    <xf numFmtId="49" fontId="0" fillId="0" borderId="0" xfId="0" applyNumberFormat="1"/>
    <xf numFmtId="164" fontId="12" fillId="0" borderId="5" xfId="1" applyNumberFormat="1" applyFont="1" applyFill="1" applyBorder="1" applyAlignment="1"/>
    <xf numFmtId="0" fontId="12" fillId="0" borderId="13" xfId="1" applyFont="1" applyFill="1" applyBorder="1" applyAlignment="1"/>
    <xf numFmtId="164" fontId="12" fillId="0" borderId="14" xfId="1" applyNumberFormat="1" applyFont="1" applyFill="1" applyBorder="1" applyAlignment="1"/>
    <xf numFmtId="164" fontId="12" fillId="0" borderId="0" xfId="1" applyNumberFormat="1" applyFont="1" applyFill="1" applyBorder="1" applyAlignment="1"/>
    <xf numFmtId="164" fontId="20" fillId="0" borderId="0" xfId="1" applyNumberFormat="1" applyFont="1" applyFill="1" applyBorder="1" applyAlignment="1"/>
    <xf numFmtId="0" fontId="21" fillId="0" borderId="0" xfId="0" applyFont="1" applyBorder="1"/>
    <xf numFmtId="0" fontId="12" fillId="0" borderId="0" xfId="1" applyFont="1" applyFill="1" applyBorder="1" applyAlignment="1">
      <alignment horizontal="right" indent="1"/>
    </xf>
    <xf numFmtId="0" fontId="0" fillId="0" borderId="0" xfId="0" applyAlignment="1">
      <alignment horizontal="right" indent="1"/>
    </xf>
    <xf numFmtId="0" fontId="22" fillId="6" borderId="5" xfId="53" applyFont="1" applyFill="1" applyBorder="1" applyAlignment="1"/>
    <xf numFmtId="0" fontId="23" fillId="0" borderId="0" xfId="0" applyFont="1"/>
    <xf numFmtId="170" fontId="0" fillId="0" borderId="15" xfId="0" applyNumberFormat="1" applyBorder="1"/>
    <xf numFmtId="170" fontId="0" fillId="0" borderId="9" xfId="0" applyNumberFormat="1" applyBorder="1"/>
    <xf numFmtId="170" fontId="0" fillId="0" borderId="8" xfId="0" applyNumberFormat="1" applyBorder="1"/>
    <xf numFmtId="170" fontId="0" fillId="0" borderId="16" xfId="0" applyNumberFormat="1" applyBorder="1"/>
    <xf numFmtId="170" fontId="0" fillId="0" borderId="4" xfId="0" applyNumberFormat="1" applyBorder="1"/>
    <xf numFmtId="170" fontId="0" fillId="0" borderId="13" xfId="0" applyNumberFormat="1" applyBorder="1"/>
    <xf numFmtId="170" fontId="0" fillId="0" borderId="3" xfId="0" applyNumberFormat="1" applyBorder="1"/>
    <xf numFmtId="170" fontId="0" fillId="0" borderId="2" xfId="0" applyNumberFormat="1" applyBorder="1"/>
    <xf numFmtId="0" fontId="0" fillId="0" borderId="5" xfId="0" applyBorder="1"/>
    <xf numFmtId="0" fontId="13" fillId="0" borderId="18" xfId="57" quotePrefix="1" applyBorder="1"/>
    <xf numFmtId="164" fontId="13" fillId="0" borderId="18" xfId="57" applyNumberFormat="1" applyBorder="1"/>
    <xf numFmtId="14" fontId="13" fillId="0" borderId="18" xfId="57" applyNumberFormat="1" applyBorder="1"/>
    <xf numFmtId="170" fontId="0" fillId="0" borderId="0" xfId="0" applyNumberFormat="1"/>
    <xf numFmtId="0" fontId="0" fillId="0" borderId="9" xfId="0" applyBorder="1"/>
    <xf numFmtId="0" fontId="0" fillId="0" borderId="3" xfId="0" applyBorder="1"/>
    <xf numFmtId="0" fontId="7" fillId="0" borderId="0" xfId="59"/>
    <xf numFmtId="0" fontId="25" fillId="0" borderId="5" xfId="1" applyFont="1" applyFill="1" applyBorder="1" applyAlignment="1"/>
    <xf numFmtId="172" fontId="6" fillId="0" borderId="5" xfId="60" applyNumberFormat="1" applyFont="1" applyBorder="1"/>
    <xf numFmtId="0" fontId="0" fillId="0" borderId="5" xfId="0" applyFill="1" applyBorder="1"/>
    <xf numFmtId="0" fontId="12" fillId="0" borderId="16" xfId="1" applyFont="1" applyFill="1" applyBorder="1" applyAlignment="1"/>
    <xf numFmtId="0" fontId="22" fillId="6" borderId="16" xfId="53" applyFont="1" applyFill="1" applyBorder="1" applyAlignment="1"/>
    <xf numFmtId="170" fontId="0" fillId="0" borderId="0" xfId="0" applyNumberFormat="1" applyAlignment="1">
      <alignment wrapText="1"/>
    </xf>
    <xf numFmtId="0" fontId="27" fillId="0" borderId="0" xfId="61"/>
    <xf numFmtId="9" fontId="0" fillId="0" borderId="0" xfId="0" applyNumberFormat="1" applyBorder="1"/>
    <xf numFmtId="0" fontId="23" fillId="0" borderId="5" xfId="0" applyFont="1" applyFill="1" applyBorder="1"/>
    <xf numFmtId="0" fontId="12" fillId="9" borderId="5" xfId="1" applyFont="1" applyFill="1" applyBorder="1" applyAlignment="1"/>
    <xf numFmtId="170" fontId="12" fillId="0" borderId="5" xfId="1" applyNumberFormat="1" applyFont="1" applyFill="1" applyBorder="1" applyAlignment="1"/>
    <xf numFmtId="0" fontId="26" fillId="0" borderId="16" xfId="1" applyFont="1" applyFill="1" applyBorder="1" applyAlignment="1"/>
    <xf numFmtId="0" fontId="0" fillId="0" borderId="17" xfId="0" applyBorder="1"/>
    <xf numFmtId="0" fontId="0" fillId="0" borderId="4" xfId="0" applyBorder="1"/>
    <xf numFmtId="0" fontId="6" fillId="0" borderId="5" xfId="60" applyFont="1" applyBorder="1"/>
    <xf numFmtId="0" fontId="23" fillId="0" borderId="0" xfId="0" applyFont="1" applyBorder="1"/>
    <xf numFmtId="0" fontId="0" fillId="9" borderId="5" xfId="0" applyFill="1" applyBorder="1"/>
    <xf numFmtId="49" fontId="0" fillId="9" borderId="5" xfId="0" applyNumberFormat="1" applyFill="1" applyBorder="1"/>
    <xf numFmtId="0" fontId="0" fillId="9" borderId="5" xfId="0" quotePrefix="1" applyFill="1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0" fillId="0" borderId="20" xfId="0" applyBorder="1"/>
    <xf numFmtId="0" fontId="30" fillId="0" borderId="0" xfId="0" applyFont="1"/>
    <xf numFmtId="0" fontId="33" fillId="0" borderId="0" xfId="0" applyFont="1"/>
    <xf numFmtId="0" fontId="34" fillId="0" borderId="0" xfId="0" applyFont="1"/>
    <xf numFmtId="0" fontId="35" fillId="0" borderId="0" xfId="61" applyFont="1"/>
    <xf numFmtId="0" fontId="36" fillId="0" borderId="0" xfId="0" applyFont="1"/>
    <xf numFmtId="0" fontId="34" fillId="11" borderId="0" xfId="0" applyFont="1" applyFill="1" applyAlignment="1">
      <alignment horizontal="right" vertical="top"/>
    </xf>
    <xf numFmtId="0" fontId="34" fillId="11" borderId="0" xfId="0" applyFont="1" applyFill="1"/>
    <xf numFmtId="0" fontId="34" fillId="11" borderId="0" xfId="0" applyFont="1" applyFill="1" applyAlignment="1">
      <alignment horizontal="right"/>
    </xf>
    <xf numFmtId="0" fontId="37" fillId="11" borderId="0" xfId="0" applyFont="1" applyFill="1"/>
    <xf numFmtId="0" fontId="38" fillId="0" borderId="0" xfId="0" applyFont="1"/>
    <xf numFmtId="0" fontId="37" fillId="0" borderId="0" xfId="0" applyFont="1"/>
    <xf numFmtId="0" fontId="39" fillId="10" borderId="0" xfId="0" applyFont="1" applyFill="1" applyAlignment="1">
      <alignment horizontal="right"/>
    </xf>
    <xf numFmtId="0" fontId="34" fillId="10" borderId="0" xfId="0" applyFont="1" applyFill="1"/>
    <xf numFmtId="0" fontId="23" fillId="12" borderId="16" xfId="0" applyFont="1" applyFill="1" applyBorder="1"/>
    <xf numFmtId="0" fontId="0" fillId="12" borderId="17" xfId="0" applyFont="1" applyFill="1" applyBorder="1"/>
    <xf numFmtId="0" fontId="0" fillId="12" borderId="4" xfId="0" applyFont="1" applyFill="1" applyBorder="1"/>
    <xf numFmtId="0" fontId="5" fillId="0" borderId="0" xfId="0" applyFont="1"/>
    <xf numFmtId="0" fontId="24" fillId="13" borderId="5" xfId="63" applyFont="1" applyFill="1" applyBorder="1"/>
    <xf numFmtId="0" fontId="24" fillId="13" borderId="5" xfId="63" applyFont="1" applyFill="1" applyBorder="1" applyAlignment="1">
      <alignment vertical="top"/>
    </xf>
    <xf numFmtId="164" fontId="0" fillId="14" borderId="5" xfId="0" applyNumberFormat="1" applyFill="1" applyBorder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24" fillId="13" borderId="5" xfId="63" applyFont="1" applyFill="1" applyBorder="1" applyAlignment="1">
      <alignment wrapText="1"/>
    </xf>
    <xf numFmtId="0" fontId="5" fillId="0" borderId="19" xfId="0" applyFont="1" applyBorder="1"/>
    <xf numFmtId="0" fontId="5" fillId="0" borderId="16" xfId="0" applyFont="1" applyBorder="1"/>
    <xf numFmtId="0" fontId="5" fillId="0" borderId="15" xfId="0" applyFont="1" applyBorder="1"/>
    <xf numFmtId="0" fontId="40" fillId="0" borderId="0" xfId="0" applyFont="1" applyAlignment="1">
      <alignment vertical="center"/>
    </xf>
    <xf numFmtId="9" fontId="0" fillId="15" borderId="5" xfId="62" applyFont="1" applyFill="1" applyBorder="1"/>
    <xf numFmtId="170" fontId="0" fillId="0" borderId="5" xfId="0" applyNumberFormat="1" applyBorder="1" applyAlignment="1"/>
    <xf numFmtId="164" fontId="0" fillId="0" borderId="5" xfId="0" applyNumberFormat="1" applyBorder="1"/>
    <xf numFmtId="0" fontId="24" fillId="13" borderId="5" xfId="63" applyFont="1" applyFill="1" applyBorder="1" applyAlignment="1">
      <alignment horizontal="centerContinuous"/>
    </xf>
    <xf numFmtId="0" fontId="24" fillId="13" borderId="16" xfId="63" applyFont="1" applyFill="1" applyBorder="1" applyAlignment="1">
      <alignment horizontal="centerContinuous"/>
    </xf>
    <xf numFmtId="0" fontId="24" fillId="13" borderId="17" xfId="63" applyFont="1" applyFill="1" applyBorder="1" applyAlignment="1">
      <alignment horizontal="centerContinuous"/>
    </xf>
    <xf numFmtId="0" fontId="24" fillId="13" borderId="4" xfId="63" applyFont="1" applyFill="1" applyBorder="1" applyAlignment="1">
      <alignment horizontal="centerContinuous"/>
    </xf>
    <xf numFmtId="9" fontId="24" fillId="13" borderId="3" xfId="62" applyFont="1" applyFill="1" applyBorder="1"/>
    <xf numFmtId="164" fontId="0" fillId="15" borderId="5" xfId="62" applyNumberFormat="1" applyFont="1" applyFill="1" applyBorder="1"/>
    <xf numFmtId="0" fontId="24" fillId="13" borderId="3" xfId="62" applyNumberFormat="1" applyFont="1" applyFill="1" applyBorder="1"/>
    <xf numFmtId="0" fontId="5" fillId="0" borderId="5" xfId="60" applyFont="1" applyBorder="1"/>
    <xf numFmtId="0" fontId="0" fillId="15" borderId="5" xfId="62" applyNumberFormat="1" applyFont="1" applyFill="1" applyBorder="1"/>
    <xf numFmtId="0" fontId="0" fillId="8" borderId="21" xfId="0" applyFill="1" applyBorder="1"/>
    <xf numFmtId="0" fontId="0" fillId="8" borderId="22" xfId="0" applyFill="1" applyBorder="1"/>
    <xf numFmtId="0" fontId="0" fillId="5" borderId="1" xfId="0" applyFill="1" applyBorder="1"/>
    <xf numFmtId="0" fontId="24" fillId="13" borderId="16" xfId="62" applyNumberFormat="1" applyFont="1" applyFill="1" applyBorder="1" applyAlignment="1">
      <alignment horizontal="centerContinuous"/>
    </xf>
    <xf numFmtId="0" fontId="24" fillId="13" borderId="17" xfId="62" applyNumberFormat="1" applyFont="1" applyFill="1" applyBorder="1" applyAlignment="1">
      <alignment horizontal="centerContinuous"/>
    </xf>
    <xf numFmtId="0" fontId="24" fillId="13" borderId="4" xfId="62" applyNumberFormat="1" applyFont="1" applyFill="1" applyBorder="1" applyAlignment="1">
      <alignment horizontal="centerContinuous"/>
    </xf>
    <xf numFmtId="164" fontId="0" fillId="14" borderId="4" xfId="0" applyNumberFormat="1" applyFill="1" applyBorder="1"/>
    <xf numFmtId="0" fontId="24" fillId="13" borderId="5" xfId="62" applyNumberFormat="1" applyFont="1" applyFill="1" applyBorder="1"/>
    <xf numFmtId="0" fontId="41" fillId="13" borderId="16" xfId="62" applyNumberFormat="1" applyFont="1" applyFill="1" applyBorder="1" applyAlignment="1">
      <alignment horizontal="centerContinuous"/>
    </xf>
    <xf numFmtId="0" fontId="41" fillId="13" borderId="17" xfId="62" applyNumberFormat="1" applyFont="1" applyFill="1" applyBorder="1" applyAlignment="1">
      <alignment horizontal="centerContinuous"/>
    </xf>
    <xf numFmtId="0" fontId="41" fillId="13" borderId="4" xfId="62" applyNumberFormat="1" applyFont="1" applyFill="1" applyBorder="1" applyAlignment="1">
      <alignment horizontal="centerContinuous"/>
    </xf>
    <xf numFmtId="0" fontId="42" fillId="13" borderId="16" xfId="62" applyNumberFormat="1" applyFont="1" applyFill="1" applyBorder="1" applyAlignment="1">
      <alignment horizontal="centerContinuous"/>
    </xf>
    <xf numFmtId="0" fontId="42" fillId="13" borderId="17" xfId="62" applyNumberFormat="1" applyFont="1" applyFill="1" applyBorder="1" applyAlignment="1">
      <alignment horizontal="centerContinuous"/>
    </xf>
    <xf numFmtId="0" fontId="42" fillId="13" borderId="4" xfId="62" applyNumberFormat="1" applyFont="1" applyFill="1" applyBorder="1" applyAlignment="1">
      <alignment horizontal="centerContinuous"/>
    </xf>
    <xf numFmtId="0" fontId="4" fillId="0" borderId="0" xfId="0" applyFont="1"/>
    <xf numFmtId="174" fontId="0" fillId="15" borderId="5" xfId="62" applyNumberFormat="1" applyFont="1" applyFill="1" applyBorder="1"/>
    <xf numFmtId="174" fontId="0" fillId="14" borderId="5" xfId="0" applyNumberFormat="1" applyFill="1" applyBorder="1"/>
    <xf numFmtId="0" fontId="0" fillId="14" borderId="5" xfId="0" applyNumberFormat="1" applyFill="1" applyBorder="1"/>
    <xf numFmtId="14" fontId="0" fillId="15" borderId="5" xfId="62" applyNumberFormat="1" applyFont="1" applyFill="1" applyBorder="1"/>
    <xf numFmtId="0" fontId="0" fillId="0" borderId="0" xfId="0" quotePrefix="1"/>
    <xf numFmtId="10" fontId="0" fillId="15" borderId="5" xfId="62" applyNumberFormat="1" applyFont="1" applyFill="1" applyBorder="1"/>
    <xf numFmtId="173" fontId="0" fillId="14" borderId="5" xfId="0" applyNumberFormat="1" applyFill="1" applyBorder="1"/>
    <xf numFmtId="0" fontId="4" fillId="0" borderId="0" xfId="59" applyFont="1"/>
    <xf numFmtId="0" fontId="24" fillId="13" borderId="3" xfId="62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24" fillId="13" borderId="3" xfId="62" applyNumberFormat="1" applyFont="1" applyFill="1" applyBorder="1" applyAlignment="1">
      <alignment horizontal="center" vertical="top" wrapText="1"/>
    </xf>
    <xf numFmtId="0" fontId="23" fillId="12" borderId="16" xfId="0" applyFont="1" applyFill="1" applyBorder="1" applyAlignment="1">
      <alignment horizontal="right"/>
    </xf>
    <xf numFmtId="0" fontId="2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Border="1"/>
    <xf numFmtId="164" fontId="0" fillId="0" borderId="0" xfId="0" applyNumberFormat="1"/>
    <xf numFmtId="0" fontId="23" fillId="12" borderId="16" xfId="0" applyFont="1" applyFill="1" applyBorder="1" applyAlignment="1">
      <alignment horizontal="left" indent="1"/>
    </xf>
    <xf numFmtId="0" fontId="43" fillId="0" borderId="0" xfId="0" applyFont="1"/>
    <xf numFmtId="0" fontId="24" fillId="13" borderId="5" xfId="63" applyFont="1" applyFill="1" applyBorder="1" applyAlignment="1"/>
    <xf numFmtId="175" fontId="12" fillId="0" borderId="5" xfId="1" applyNumberFormat="1" applyFont="1" applyFill="1" applyBorder="1" applyAlignment="1"/>
    <xf numFmtId="0" fontId="23" fillId="12" borderId="17" xfId="0" applyFont="1" applyFill="1" applyBorder="1"/>
    <xf numFmtId="0" fontId="25" fillId="0" borderId="0" xfId="1" applyFont="1" applyFill="1" applyBorder="1" applyAlignment="1"/>
    <xf numFmtId="176" fontId="0" fillId="0" borderId="0" xfId="0" applyNumberFormat="1"/>
    <xf numFmtId="0" fontId="21" fillId="0" borderId="0" xfId="0" applyFont="1"/>
    <xf numFmtId="0" fontId="2" fillId="12" borderId="16" xfId="0" applyFont="1" applyFill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59" applyFont="1"/>
    <xf numFmtId="0" fontId="23" fillId="16" borderId="5" xfId="0" applyFont="1" applyFill="1" applyBorder="1" applyAlignment="1"/>
    <xf numFmtId="0" fontId="23" fillId="16" borderId="0" xfId="0" applyFont="1" applyFill="1" applyBorder="1" applyAlignment="1"/>
    <xf numFmtId="0" fontId="23" fillId="16" borderId="16" xfId="0" applyFont="1" applyFill="1" applyBorder="1" applyAlignment="1"/>
    <xf numFmtId="0" fontId="23" fillId="16" borderId="17" xfId="0" applyFont="1" applyFill="1" applyBorder="1" applyAlignment="1"/>
    <xf numFmtId="0" fontId="23" fillId="16" borderId="4" xfId="0" applyFont="1" applyFill="1" applyBorder="1" applyAlignment="1"/>
    <xf numFmtId="0" fontId="23" fillId="0" borderId="0" xfId="0" applyFont="1" applyAlignment="1">
      <alignment horizontal="left" indent="1"/>
    </xf>
    <xf numFmtId="49" fontId="23" fillId="0" borderId="0" xfId="0" applyNumberFormat="1" applyFont="1" applyAlignment="1">
      <alignment horizontal="left" indent="1"/>
    </xf>
    <xf numFmtId="0" fontId="2" fillId="16" borderId="16" xfId="0" applyFont="1" applyFill="1" applyBorder="1" applyAlignment="1"/>
    <xf numFmtId="0" fontId="2" fillId="16" borderId="0" xfId="0" applyFont="1" applyFill="1" applyBorder="1" applyAlignment="1"/>
    <xf numFmtId="0" fontId="2" fillId="16" borderId="15" xfId="0" applyFont="1" applyFill="1" applyBorder="1" applyAlignment="1"/>
    <xf numFmtId="0" fontId="2" fillId="16" borderId="24" xfId="0" applyFont="1" applyFill="1" applyBorder="1" applyAlignment="1"/>
    <xf numFmtId="0" fontId="2" fillId="16" borderId="8" xfId="0" applyFont="1" applyFill="1" applyBorder="1" applyAlignment="1"/>
    <xf numFmtId="0" fontId="2" fillId="16" borderId="13" xfId="0" applyFont="1" applyFill="1" applyBorder="1" applyAlignment="1"/>
    <xf numFmtId="0" fontId="2" fillId="16" borderId="14" xfId="0" applyFont="1" applyFill="1" applyBorder="1" applyAlignment="1"/>
    <xf numFmtId="0" fontId="2" fillId="16" borderId="2" xfId="0" applyFont="1" applyFill="1" applyBorder="1" applyAlignment="1"/>
    <xf numFmtId="0" fontId="2" fillId="16" borderId="17" xfId="0" applyFont="1" applyFill="1" applyBorder="1" applyAlignment="1"/>
    <xf numFmtId="0" fontId="2" fillId="16" borderId="4" xfId="0" applyFont="1" applyFill="1" applyBorder="1" applyAlignment="1"/>
    <xf numFmtId="0" fontId="2" fillId="16" borderId="5" xfId="0" applyFont="1" applyFill="1" applyBorder="1" applyAlignment="1"/>
    <xf numFmtId="0" fontId="23" fillId="16" borderId="15" xfId="0" applyFont="1" applyFill="1" applyBorder="1" applyAlignment="1"/>
    <xf numFmtId="0" fontId="23" fillId="16" borderId="25" xfId="0" applyFont="1" applyFill="1" applyBorder="1" applyAlignment="1">
      <alignment horizontal="left" indent="1"/>
    </xf>
    <xf numFmtId="0" fontId="23" fillId="16" borderId="13" xfId="0" applyFont="1" applyFill="1" applyBorder="1" applyAlignment="1">
      <alignment horizontal="left" indent="1"/>
    </xf>
    <xf numFmtId="0" fontId="23" fillId="16" borderId="0" xfId="0" applyFont="1" applyFill="1" applyBorder="1" applyAlignment="1">
      <alignment horizontal="left" indent="1"/>
    </xf>
    <xf numFmtId="0" fontId="23" fillId="16" borderId="24" xfId="0" applyFont="1" applyFill="1" applyBorder="1" applyAlignment="1"/>
    <xf numFmtId="0" fontId="23" fillId="16" borderId="8" xfId="0" applyFont="1" applyFill="1" applyBorder="1" applyAlignment="1"/>
    <xf numFmtId="0" fontId="23" fillId="16" borderId="23" xfId="0" applyFont="1" applyFill="1" applyBorder="1" applyAlignment="1">
      <alignment horizontal="left" indent="1"/>
    </xf>
    <xf numFmtId="0" fontId="23" fillId="16" borderId="14" xfId="0" applyFont="1" applyFill="1" applyBorder="1" applyAlignment="1">
      <alignment horizontal="left" indent="1"/>
    </xf>
    <xf numFmtId="0" fontId="23" fillId="16" borderId="2" xfId="0" applyFont="1" applyFill="1" applyBorder="1" applyAlignment="1">
      <alignment horizontal="left" indent="1"/>
    </xf>
    <xf numFmtId="0" fontId="23" fillId="16" borderId="9" xfId="0" applyFont="1" applyFill="1" applyBorder="1" applyAlignment="1"/>
    <xf numFmtId="0" fontId="23" fillId="16" borderId="26" xfId="0" applyFont="1" applyFill="1" applyBorder="1" applyAlignment="1"/>
    <xf numFmtId="0" fontId="2" fillId="16" borderId="25" xfId="0" applyFont="1" applyFill="1" applyBorder="1" applyAlignment="1"/>
    <xf numFmtId="0" fontId="2" fillId="16" borderId="23" xfId="0" applyFont="1" applyFill="1" applyBorder="1" applyAlignment="1"/>
    <xf numFmtId="0" fontId="23" fillId="16" borderId="3" xfId="0" applyFont="1" applyFill="1" applyBorder="1" applyAlignment="1"/>
    <xf numFmtId="0" fontId="44" fillId="0" borderId="0" xfId="1" applyFont="1" applyFill="1" applyBorder="1" applyAlignment="1"/>
    <xf numFmtId="0" fontId="23" fillId="16" borderId="23" xfId="0" applyFont="1" applyFill="1" applyBorder="1" applyAlignment="1"/>
    <xf numFmtId="0" fontId="23" fillId="16" borderId="14" xfId="0" applyFont="1" applyFill="1" applyBorder="1" applyAlignment="1"/>
    <xf numFmtId="0" fontId="23" fillId="16" borderId="2" xfId="0" applyFont="1" applyFill="1" applyBorder="1" applyAlignment="1"/>
    <xf numFmtId="0" fontId="26" fillId="0" borderId="0" xfId="1" applyFont="1" applyFill="1" applyBorder="1" applyAlignment="1"/>
    <xf numFmtId="0" fontId="24" fillId="13" borderId="0" xfId="62" applyNumberFormat="1" applyFont="1" applyFill="1" applyBorder="1"/>
    <xf numFmtId="0" fontId="24" fillId="13" borderId="9" xfId="63" applyFont="1" applyFill="1" applyBorder="1" applyAlignment="1">
      <alignment horizontal="center" vertical="center"/>
    </xf>
    <xf numFmtId="0" fontId="24" fillId="13" borderId="3" xfId="63" applyFont="1" applyFill="1" applyBorder="1" applyAlignment="1">
      <alignment horizontal="center" vertical="center"/>
    </xf>
  </cellXfs>
  <cellStyles count="68">
    <cellStyle name="blue" xfId="53"/>
    <cellStyle name="Currency_TapePivot" xfId="2"/>
    <cellStyle name="Euro" xfId="3"/>
    <cellStyle name="Normal 2" xfId="58"/>
    <cellStyle name="Normal_caprap~1" xfId="4"/>
    <cellStyle name="Standard_Anpassen der Amortisation" xfId="5"/>
    <cellStyle name="Währung [0]_Compiling Utility Macros" xfId="6"/>
    <cellStyle name="Währung_Compiling Utility Macros" xfId="7"/>
    <cellStyle name="Гиперссылка" xfId="61" builtinId="8"/>
    <cellStyle name="Денежный 10" xfId="8"/>
    <cellStyle name="Денежный 2" xfId="9"/>
    <cellStyle name="Денежный 2 2" xfId="10"/>
    <cellStyle name="Денежный 2 2 2" xfId="11"/>
    <cellStyle name="Денежный 2 3" xfId="67"/>
    <cellStyle name="Денежный 3" xfId="12"/>
    <cellStyle name="Денежный 4" xfId="13"/>
    <cellStyle name="Денежный 5" xfId="14"/>
    <cellStyle name="Денежный 6" xfId="15"/>
    <cellStyle name="Денежный 7" xfId="16"/>
    <cellStyle name="Денежный 8" xfId="17"/>
    <cellStyle name="Денежный 8 2" xfId="18"/>
    <cellStyle name="Денежный 8 3" xfId="19"/>
    <cellStyle name="Денежный 9" xfId="20"/>
    <cellStyle name="Денежный 9 2" xfId="21"/>
    <cellStyle name="Нейтральный 2" xfId="22"/>
    <cellStyle name="Обычный" xfId="0" builtinId="0"/>
    <cellStyle name="Обычный 10" xfId="55"/>
    <cellStyle name="Обычный 11" xfId="64"/>
    <cellStyle name="Обычный 2" xfId="23"/>
    <cellStyle name="Обычный 2 2" xfId="1"/>
    <cellStyle name="Обычный 2 2 2" xfId="24"/>
    <cellStyle name="Обычный 2 3" xfId="25"/>
    <cellStyle name="Обычный 2 3 2" xfId="26"/>
    <cellStyle name="Обычный 2 4" xfId="54"/>
    <cellStyle name="Обычный 2 4 2" xfId="60"/>
    <cellStyle name="Обычный 3" xfId="27"/>
    <cellStyle name="Обычный 3 2" xfId="28"/>
    <cellStyle name="Обычный 4" xfId="29"/>
    <cellStyle name="Обычный 4 2" xfId="30"/>
    <cellStyle name="Обычный 4 3" xfId="31"/>
    <cellStyle name="Обычный 4 3 2" xfId="32"/>
    <cellStyle name="Обычный 4 4" xfId="33"/>
    <cellStyle name="Обычный 5" xfId="34"/>
    <cellStyle name="Обычный 5 2" xfId="35"/>
    <cellStyle name="Обычный 5 3" xfId="36"/>
    <cellStyle name="Обычный 5 3 2" xfId="63"/>
    <cellStyle name="Обычный 6" xfId="37"/>
    <cellStyle name="Обычный 6 2" xfId="38"/>
    <cellStyle name="Обычный 7" xfId="39"/>
    <cellStyle name="Обычный 7 2" xfId="40"/>
    <cellStyle name="Обычный 7 2 2" xfId="41"/>
    <cellStyle name="Обычный 7 3" xfId="42"/>
    <cellStyle name="Обычный 8" xfId="43"/>
    <cellStyle name="Обычный 9" xfId="44"/>
    <cellStyle name="Обычный 9 2" xfId="59"/>
    <cellStyle name="Обычный_Лист1" xfId="57"/>
    <cellStyle name="Процентный" xfId="62" builtinId="5"/>
    <cellStyle name="Процентный 2" xfId="45"/>
    <cellStyle name="Процентный 2 2" xfId="66"/>
    <cellStyle name="Процентный 3" xfId="46"/>
    <cellStyle name="Процентный 3 2" xfId="65"/>
    <cellStyle name="Раздел" xfId="56"/>
    <cellStyle name="Стиль 1" xfId="47"/>
    <cellStyle name="УровеньСтрок_1_Excel_Ch19" xfId="48"/>
    <cellStyle name="Финансовый 2" xfId="49"/>
    <cellStyle name="Финансовый 2 2" xfId="50"/>
    <cellStyle name="Финансовый 2 3" xfId="51"/>
    <cellStyle name="Финансовый 3" xfId="5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99"/>
      <color rgb="FFFF97C1"/>
      <color rgb="FFFF99CC"/>
      <color rgb="FFFFE285"/>
      <color rgb="FFFFD653"/>
      <color rgb="FFDEC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122758</xdr:colOff>
      <xdr:row>1</xdr:row>
      <xdr:rowOff>0</xdr:rowOff>
    </xdr:from>
    <xdr:to>
      <xdr:col>10</xdr:col>
      <xdr:colOff>0</xdr:colOff>
      <xdr:row>2</xdr:row>
      <xdr:rowOff>108798</xdr:rowOff>
    </xdr:to>
    <xdr:pic>
      <xdr:nvPicPr>
        <xdr:cNvPr id="2" name="Рисунок 1" descr="Максим  Стрельцов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08" t="16822" r="12205" b="28972"/>
        <a:stretch/>
      </xdr:blipFill>
      <xdr:spPr bwMode="auto">
        <a:xfrm>
          <a:off x="4818583" y="190500"/>
          <a:ext cx="486842" cy="3469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13138</xdr:colOff>
      <xdr:row>13</xdr:row>
      <xdr:rowOff>32845</xdr:rowOff>
    </xdr:from>
    <xdr:to>
      <xdr:col>3</xdr:col>
      <xdr:colOff>118498</xdr:colOff>
      <xdr:row>15</xdr:row>
      <xdr:rowOff>157655</xdr:rowOff>
    </xdr:to>
    <xdr:pic>
      <xdr:nvPicPr>
        <xdr:cNvPr id="3" name="Рисунок 2" descr="http://im3-tub-ru.yandex.net/i?id=27844333-19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763" y="2461720"/>
          <a:ext cx="714960" cy="505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275897</xdr:colOff>
      <xdr:row>13</xdr:row>
      <xdr:rowOff>65922</xdr:rowOff>
    </xdr:from>
    <xdr:to>
      <xdr:col>4</xdr:col>
      <xdr:colOff>275898</xdr:colOff>
      <xdr:row>16</xdr:row>
      <xdr:rowOff>59121</xdr:rowOff>
    </xdr:to>
    <xdr:pic>
      <xdr:nvPicPr>
        <xdr:cNvPr id="4" name="Рисунок 3" descr="http://im3-tub-ru.yandex.net/i?id=416878525-18-72&amp;n=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122" y="2494797"/>
          <a:ext cx="609601" cy="564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453258</xdr:colOff>
      <xdr:row>12</xdr:row>
      <xdr:rowOff>183931</xdr:rowOff>
    </xdr:from>
    <xdr:to>
      <xdr:col>6</xdr:col>
      <xdr:colOff>413620</xdr:colOff>
      <xdr:row>14</xdr:row>
      <xdr:rowOff>190172</xdr:rowOff>
    </xdr:to>
    <xdr:pic>
      <xdr:nvPicPr>
        <xdr:cNvPr id="5" name="Рисунок 4" descr="http://cs14115.vk.me/c312418/v312418606/8f35/zxPHxUQ8Jho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1083" y="2431831"/>
          <a:ext cx="1179562" cy="3777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558451</xdr:colOff>
      <xdr:row>13</xdr:row>
      <xdr:rowOff>59120</xdr:rowOff>
    </xdr:from>
    <xdr:to>
      <xdr:col>10</xdr:col>
      <xdr:colOff>8349</xdr:colOff>
      <xdr:row>15</xdr:row>
      <xdr:rowOff>59120</xdr:rowOff>
    </xdr:to>
    <xdr:pic>
      <xdr:nvPicPr>
        <xdr:cNvPr id="6" name="Рисунок 5" descr="http://cs314928.vk.me/v314928091/461d/PRjPMKzHIIs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5476" y="2487995"/>
          <a:ext cx="1888298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15528</xdr:colOff>
      <xdr:row>16</xdr:row>
      <xdr:rowOff>108464</xdr:rowOff>
    </xdr:from>
    <xdr:to>
      <xdr:col>3</xdr:col>
      <xdr:colOff>109285</xdr:colOff>
      <xdr:row>20</xdr:row>
      <xdr:rowOff>70529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511" y="3110481"/>
          <a:ext cx="704671" cy="7240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12941</xdr:colOff>
      <xdr:row>4</xdr:row>
      <xdr:rowOff>0</xdr:rowOff>
    </xdr:to>
    <xdr:sp macro="" textlink="">
      <xdr:nvSpPr>
        <xdr:cNvPr id="2" name="Прямоугольник 1"/>
        <xdr:cNvSpPr/>
      </xdr:nvSpPr>
      <xdr:spPr>
        <a:xfrm>
          <a:off x="607219" y="190500"/>
          <a:ext cx="3072847" cy="571500"/>
        </a:xfrm>
        <a:prstGeom prst="rect">
          <a:avLst/>
        </a:prstGeom>
        <a:solidFill>
          <a:srgbClr val="80B3D2"/>
        </a:solidFill>
        <a:ln w="3175">
          <a:solidFill>
            <a:srgbClr val="418BB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aseline="0">
              <a:solidFill>
                <a:schemeClr val="bg1"/>
              </a:solidFill>
            </a:rPr>
            <a:t>Рассчитать итоговую стоимость, используя функцию СУММПРОИЗВ() и формулу массива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IMATE\SECURE\Production\2D_REPNew2.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PERS\CAPRAPSCH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"/>
      <sheetName val="PRODUCTION REPORTS"/>
      <sheetName val="MASTER"/>
      <sheetName val="ANIMATION ONLY"/>
      <sheetName val="CONCEP-STREET"/>
      <sheetName val="ANIMATION COST FORECAST"/>
      <sheetName val="WEEKLY"/>
      <sheetName val="Sheet1"/>
      <sheetName val="EXTERNAL ANIMATION"/>
      <sheetName val="LMA"/>
    </sheetNames>
    <sheetDataSet>
      <sheetData sheetId="0"/>
      <sheetData sheetId="1"/>
      <sheetData sheetId="2" refreshError="1">
        <row r="18">
          <cell r="N18" t="str">
            <v>ENGINEERING</v>
          </cell>
          <cell r="Y18" t="str">
            <v>WK Count</v>
          </cell>
          <cell r="Z18" t="str">
            <v>Total Days</v>
          </cell>
        </row>
        <row r="20">
          <cell r="A20" t="str">
            <v>PREP</v>
          </cell>
          <cell r="F20" t="str">
            <v>ANIMATION</v>
          </cell>
          <cell r="I20" t="str">
            <v>INK &amp; PAINT</v>
          </cell>
          <cell r="L20" t="str">
            <v>ALPHA</v>
          </cell>
          <cell r="N20" t="str">
            <v>BETA</v>
          </cell>
          <cell r="P20" t="str">
            <v>RTM</v>
          </cell>
          <cell r="Y20">
            <v>11</v>
          </cell>
          <cell r="Z20">
            <v>77</v>
          </cell>
        </row>
        <row r="31">
          <cell r="A31" t="str">
            <v>Wks</v>
          </cell>
          <cell r="B31" t="str">
            <v>Days</v>
          </cell>
          <cell r="F31" t="str">
            <v>Wks</v>
          </cell>
          <cell r="G31" t="str">
            <v>Days</v>
          </cell>
          <cell r="H31" t="str">
            <v>Frames</v>
          </cell>
          <cell r="I31" t="str">
            <v>Wks</v>
          </cell>
          <cell r="J31" t="str">
            <v>Days</v>
          </cell>
          <cell r="Y31">
            <v>16</v>
          </cell>
          <cell r="Z31">
            <v>110</v>
          </cell>
        </row>
        <row r="32">
          <cell r="A32">
            <v>9</v>
          </cell>
          <cell r="B32">
            <v>77</v>
          </cell>
          <cell r="F32">
            <v>10</v>
          </cell>
          <cell r="G32">
            <v>110</v>
          </cell>
          <cell r="H32">
            <v>4500</v>
          </cell>
          <cell r="I32">
            <v>5</v>
          </cell>
          <cell r="J32">
            <v>49</v>
          </cell>
          <cell r="K32">
            <v>21</v>
          </cell>
          <cell r="M32">
            <v>29</v>
          </cell>
          <cell r="O32">
            <v>29</v>
          </cell>
          <cell r="Q32">
            <v>29</v>
          </cell>
          <cell r="Y32">
            <v>7</v>
          </cell>
          <cell r="Z32">
            <v>49</v>
          </cell>
        </row>
        <row r="45">
          <cell r="Y45">
            <v>154</v>
          </cell>
          <cell r="Z45">
            <v>35</v>
          </cell>
        </row>
        <row r="49">
          <cell r="N49" t="str">
            <v>ENGINEERING</v>
          </cell>
          <cell r="Y49" t="str">
            <v>WK Count</v>
          </cell>
          <cell r="Z49" t="str">
            <v>Total Days</v>
          </cell>
        </row>
        <row r="53">
          <cell r="A53" t="str">
            <v>PREP</v>
          </cell>
          <cell r="F53" t="str">
            <v>ANIMATION</v>
          </cell>
          <cell r="I53" t="str">
            <v>INK &amp; PAINT</v>
          </cell>
          <cell r="L53" t="str">
            <v>ALPHA</v>
          </cell>
          <cell r="N53" t="str">
            <v>BETA</v>
          </cell>
          <cell r="P53" t="str">
            <v>RTM</v>
          </cell>
          <cell r="Y53">
            <v>22</v>
          </cell>
          <cell r="Z53">
            <v>154</v>
          </cell>
        </row>
        <row r="64">
          <cell r="A64" t="str">
            <v>Wks</v>
          </cell>
          <cell r="B64" t="str">
            <v>Days</v>
          </cell>
          <cell r="F64" t="str">
            <v>Wks</v>
          </cell>
          <cell r="G64" t="str">
            <v>Days</v>
          </cell>
          <cell r="H64" t="str">
            <v>Frames</v>
          </cell>
          <cell r="I64" t="str">
            <v>Wks</v>
          </cell>
          <cell r="J64" t="str">
            <v>Days</v>
          </cell>
          <cell r="Y64">
            <v>16</v>
          </cell>
          <cell r="Z64">
            <v>76.666666666666671</v>
          </cell>
        </row>
        <row r="65">
          <cell r="A65">
            <v>20</v>
          </cell>
          <cell r="B65">
            <v>154</v>
          </cell>
          <cell r="F65">
            <v>6.666666666666667</v>
          </cell>
          <cell r="G65">
            <v>76.666666666666671</v>
          </cell>
          <cell r="H65">
            <v>3000</v>
          </cell>
          <cell r="I65">
            <v>3.3333333333333335</v>
          </cell>
          <cell r="J65">
            <v>37.333333333333336</v>
          </cell>
          <cell r="K65">
            <v>21</v>
          </cell>
          <cell r="M65">
            <v>29</v>
          </cell>
          <cell r="O65">
            <v>29</v>
          </cell>
          <cell r="Q65">
            <v>29</v>
          </cell>
          <cell r="Y65">
            <v>9</v>
          </cell>
          <cell r="Z65">
            <v>37.333333333333336</v>
          </cell>
        </row>
        <row r="93">
          <cell r="Y93">
            <v>154</v>
          </cell>
          <cell r="Z93">
            <v>23.333333333333336</v>
          </cell>
        </row>
        <row r="94">
          <cell r="Y94">
            <v>154</v>
          </cell>
          <cell r="Z94">
            <v>23.333333333333336</v>
          </cell>
        </row>
        <row r="97">
          <cell r="N97" t="str">
            <v>ENGINEERING</v>
          </cell>
          <cell r="Y97" t="str">
            <v>WK Count</v>
          </cell>
          <cell r="Z97" t="str">
            <v>Total Days</v>
          </cell>
        </row>
        <row r="98">
          <cell r="N98" t="str">
            <v>ENGINEERING</v>
          </cell>
          <cell r="R98" t="str">
            <v>MULAN STORY STUDIO</v>
          </cell>
          <cell r="V98" t="str">
            <v xml:space="preserve">START </v>
          </cell>
          <cell r="W98" t="str">
            <v>FRAMES</v>
          </cell>
          <cell r="X98">
            <v>5100</v>
          </cell>
          <cell r="Y98" t="str">
            <v>WK Count</v>
          </cell>
          <cell r="Z98" t="str">
            <v>Total Days</v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 t="str">
            <v/>
          </cell>
          <cell r="AF98" t="str">
            <v/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>
            <v>35639</v>
          </cell>
          <cell r="AN98">
            <v>35646</v>
          </cell>
          <cell r="AO98">
            <v>35653</v>
          </cell>
          <cell r="AP98">
            <v>35660</v>
          </cell>
          <cell r="AQ98">
            <v>35667</v>
          </cell>
          <cell r="AR98">
            <v>35674</v>
          </cell>
          <cell r="AS98">
            <v>35681</v>
          </cell>
          <cell r="AT98">
            <v>35688</v>
          </cell>
          <cell r="AU98">
            <v>35695</v>
          </cell>
          <cell r="AV98">
            <v>35702</v>
          </cell>
          <cell r="AW98">
            <v>35709</v>
          </cell>
          <cell r="AX98">
            <v>35716</v>
          </cell>
          <cell r="AY98">
            <v>35723</v>
          </cell>
          <cell r="AZ98">
            <v>35730</v>
          </cell>
          <cell r="BA98" t="str">
            <v/>
          </cell>
          <cell r="BB98" t="str">
            <v/>
          </cell>
          <cell r="BC98" t="str">
            <v/>
          </cell>
          <cell r="BD98" t="str">
            <v/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J98" t="str">
            <v/>
          </cell>
          <cell r="BK98" t="str">
            <v/>
          </cell>
          <cell r="BL98" t="str">
            <v/>
          </cell>
          <cell r="BM98" t="str">
            <v/>
          </cell>
          <cell r="BN98" t="str">
            <v/>
          </cell>
          <cell r="BO98" t="str">
            <v/>
          </cell>
          <cell r="BP98" t="str">
            <v/>
          </cell>
          <cell r="BQ98" t="str">
            <v/>
          </cell>
          <cell r="BR98" t="str">
            <v/>
          </cell>
          <cell r="BS98" t="str">
            <v/>
          </cell>
          <cell r="BT98" t="str">
            <v/>
          </cell>
          <cell r="BU98" t="str">
            <v/>
          </cell>
          <cell r="BV98" t="str">
            <v/>
          </cell>
          <cell r="BW98" t="str">
            <v/>
          </cell>
          <cell r="BX98" t="str">
            <v/>
          </cell>
          <cell r="BY98" t="str">
            <v/>
          </cell>
          <cell r="BZ98" t="str">
            <v/>
          </cell>
          <cell r="CA98" t="str">
            <v/>
          </cell>
          <cell r="CB98" t="str">
            <v/>
          </cell>
          <cell r="CC98" t="str">
            <v/>
          </cell>
          <cell r="CD98" t="str">
            <v/>
          </cell>
          <cell r="CE98" t="str">
            <v/>
          </cell>
          <cell r="CF98" t="str">
            <v/>
          </cell>
          <cell r="CG98" t="str">
            <v/>
          </cell>
          <cell r="CH98" t="str">
            <v/>
          </cell>
          <cell r="CI98" t="str">
            <v/>
          </cell>
          <cell r="CJ98" t="str">
            <v/>
          </cell>
          <cell r="CK98" t="str">
            <v/>
          </cell>
          <cell r="CL98" t="str">
            <v/>
          </cell>
          <cell r="CM98" t="str">
            <v/>
          </cell>
          <cell r="CN98" t="str">
            <v/>
          </cell>
          <cell r="CO98" t="str">
            <v/>
          </cell>
          <cell r="CP98" t="str">
            <v/>
          </cell>
          <cell r="CQ98" t="str">
            <v/>
          </cell>
          <cell r="CR98" t="str">
            <v/>
          </cell>
          <cell r="CS98" t="str">
            <v/>
          </cell>
          <cell r="CT98" t="str">
            <v/>
          </cell>
          <cell r="CU98" t="str">
            <v/>
          </cell>
          <cell r="CV98" t="str">
            <v/>
          </cell>
          <cell r="CW98" t="str">
            <v/>
          </cell>
          <cell r="CX98" t="str">
            <v/>
          </cell>
          <cell r="CY98" t="str">
            <v/>
          </cell>
          <cell r="CZ98" t="str">
            <v/>
          </cell>
          <cell r="DA98" t="str">
            <v/>
          </cell>
          <cell r="DB98" t="str">
            <v/>
          </cell>
          <cell r="DC98" t="str">
            <v/>
          </cell>
          <cell r="DD98" t="str">
            <v/>
          </cell>
          <cell r="DE98" t="str">
            <v/>
          </cell>
          <cell r="DF98" t="str">
            <v/>
          </cell>
          <cell r="DG98" t="str">
            <v/>
          </cell>
          <cell r="DH98" t="str">
            <v/>
          </cell>
          <cell r="DI98" t="str">
            <v/>
          </cell>
          <cell r="DJ98" t="str">
            <v/>
          </cell>
          <cell r="DK98" t="str">
            <v/>
          </cell>
          <cell r="DL98" t="str">
            <v/>
          </cell>
          <cell r="DM98" t="str">
            <v/>
          </cell>
          <cell r="DN98" t="str">
            <v/>
          </cell>
          <cell r="DO98" t="str">
            <v/>
          </cell>
          <cell r="DP98" t="str">
            <v/>
          </cell>
          <cell r="DQ98" t="str">
            <v/>
          </cell>
          <cell r="DR98" t="str">
            <v/>
          </cell>
          <cell r="DS98" t="str">
            <v/>
          </cell>
          <cell r="DT98" t="str">
            <v/>
          </cell>
          <cell r="DU98" t="str">
            <v/>
          </cell>
          <cell r="DV98" t="str">
            <v/>
          </cell>
          <cell r="DW98" t="str">
            <v/>
          </cell>
          <cell r="DX98" t="str">
            <v/>
          </cell>
          <cell r="DY98" t="str">
            <v/>
          </cell>
          <cell r="DZ98" t="str">
            <v/>
          </cell>
          <cell r="EA98" t="str">
            <v/>
          </cell>
          <cell r="EB98" t="str">
            <v/>
          </cell>
          <cell r="EC98" t="str">
            <v/>
          </cell>
          <cell r="ED98" t="str">
            <v/>
          </cell>
          <cell r="EE98" t="str">
            <v/>
          </cell>
          <cell r="EF98" t="str">
            <v/>
          </cell>
          <cell r="EG98" t="str">
            <v/>
          </cell>
          <cell r="EH98" t="str">
            <v/>
          </cell>
          <cell r="EI98" t="str">
            <v/>
          </cell>
          <cell r="EJ98" t="str">
            <v/>
          </cell>
          <cell r="EK98" t="str">
            <v/>
          </cell>
          <cell r="EL98" t="str">
            <v/>
          </cell>
          <cell r="EM98" t="str">
            <v/>
          </cell>
          <cell r="EN98" t="str">
            <v/>
          </cell>
          <cell r="EO98" t="str">
            <v/>
          </cell>
          <cell r="EP98" t="str">
            <v/>
          </cell>
          <cell r="EQ98" t="str">
            <v/>
          </cell>
          <cell r="ER98" t="str">
            <v/>
          </cell>
          <cell r="ES98" t="str">
            <v/>
          </cell>
          <cell r="ET98" t="str">
            <v/>
          </cell>
          <cell r="EU98" t="str">
            <v/>
          </cell>
          <cell r="EV98" t="str">
            <v/>
          </cell>
        </row>
        <row r="99">
          <cell r="A99" t="str">
            <v>PREP</v>
          </cell>
          <cell r="F99" t="str">
            <v>ANIMATION</v>
          </cell>
          <cell r="I99" t="str">
            <v>INK &amp; PAINT</v>
          </cell>
          <cell r="L99" t="str">
            <v>ALPHA</v>
          </cell>
          <cell r="N99" t="str">
            <v>BETA</v>
          </cell>
          <cell r="P99" t="str">
            <v>RTM</v>
          </cell>
          <cell r="R99" t="str">
            <v>STREET</v>
          </cell>
          <cell r="T99" t="str">
            <v>Prep Projection</v>
          </cell>
          <cell r="V99" t="str">
            <v xml:space="preserve">START </v>
          </cell>
          <cell r="W99" t="str">
            <v>END</v>
          </cell>
          <cell r="X99">
            <v>500</v>
          </cell>
          <cell r="Y99">
            <v>14</v>
          </cell>
          <cell r="Z99">
            <v>94.5</v>
          </cell>
          <cell r="AA99" t="str">
            <v/>
          </cell>
          <cell r="AB99" t="str">
            <v/>
          </cell>
          <cell r="AC99" t="str">
            <v/>
          </cell>
          <cell r="AD99" t="str">
            <v/>
          </cell>
          <cell r="AE99" t="str">
            <v/>
          </cell>
          <cell r="AF99" t="str">
            <v/>
          </cell>
          <cell r="AG99" t="str">
            <v/>
          </cell>
          <cell r="AH99" t="str">
            <v/>
          </cell>
          <cell r="AI99" t="str">
            <v/>
          </cell>
          <cell r="AJ99" t="str">
            <v/>
          </cell>
          <cell r="AK99" t="str">
            <v/>
          </cell>
          <cell r="AL99" t="str">
            <v/>
          </cell>
          <cell r="AM99">
            <v>35639</v>
          </cell>
          <cell r="AN99">
            <v>35646</v>
          </cell>
          <cell r="AO99">
            <v>35653</v>
          </cell>
          <cell r="AP99">
            <v>35660</v>
          </cell>
          <cell r="AQ99">
            <v>35667</v>
          </cell>
          <cell r="AR99">
            <v>35674</v>
          </cell>
          <cell r="AS99">
            <v>35681</v>
          </cell>
          <cell r="AT99">
            <v>35688</v>
          </cell>
          <cell r="AU99">
            <v>35695</v>
          </cell>
          <cell r="AV99">
            <v>35702</v>
          </cell>
          <cell r="AW99">
            <v>35709</v>
          </cell>
          <cell r="AX99">
            <v>35716</v>
          </cell>
          <cell r="AY99" t="str">
            <v/>
          </cell>
          <cell r="AZ99" t="str">
            <v/>
          </cell>
          <cell r="BA99" t="str">
            <v/>
          </cell>
          <cell r="BB99" t="str">
            <v/>
          </cell>
          <cell r="BC99" t="str">
            <v/>
          </cell>
          <cell r="BD99" t="str">
            <v/>
          </cell>
          <cell r="BE99" t="str">
            <v/>
          </cell>
          <cell r="BF99" t="str">
            <v/>
          </cell>
          <cell r="BG99" t="str">
            <v/>
          </cell>
          <cell r="BH99" t="str">
            <v/>
          </cell>
          <cell r="BJ99" t="str">
            <v/>
          </cell>
          <cell r="BK99" t="str">
            <v/>
          </cell>
          <cell r="BL99" t="str">
            <v/>
          </cell>
          <cell r="BM99" t="str">
            <v/>
          </cell>
          <cell r="BN99" t="str">
            <v/>
          </cell>
          <cell r="BO99" t="str">
            <v/>
          </cell>
          <cell r="BP99" t="str">
            <v/>
          </cell>
          <cell r="BQ99" t="str">
            <v/>
          </cell>
          <cell r="BR99" t="str">
            <v/>
          </cell>
          <cell r="BS99" t="str">
            <v/>
          </cell>
          <cell r="BT99" t="str">
            <v/>
          </cell>
          <cell r="BU99" t="str">
            <v/>
          </cell>
          <cell r="BV99" t="str">
            <v/>
          </cell>
          <cell r="BW99" t="str">
            <v/>
          </cell>
          <cell r="BX99" t="str">
            <v/>
          </cell>
          <cell r="BY99" t="str">
            <v/>
          </cell>
          <cell r="BZ99" t="str">
            <v/>
          </cell>
          <cell r="CA99" t="str">
            <v/>
          </cell>
          <cell r="CB99" t="str">
            <v/>
          </cell>
          <cell r="CC99" t="str">
            <v/>
          </cell>
          <cell r="CD99" t="str">
            <v/>
          </cell>
          <cell r="CE99" t="str">
            <v/>
          </cell>
          <cell r="CF99" t="str">
            <v/>
          </cell>
          <cell r="CG99" t="str">
            <v/>
          </cell>
          <cell r="CH99" t="str">
            <v/>
          </cell>
          <cell r="CI99" t="str">
            <v/>
          </cell>
          <cell r="CJ99" t="str">
            <v/>
          </cell>
          <cell r="CK99" t="str">
            <v/>
          </cell>
          <cell r="CL99" t="str">
            <v/>
          </cell>
          <cell r="CM99" t="str">
            <v/>
          </cell>
          <cell r="CN99" t="str">
            <v/>
          </cell>
          <cell r="CO99" t="str">
            <v/>
          </cell>
          <cell r="CP99" t="str">
            <v/>
          </cell>
          <cell r="CQ99" t="str">
            <v/>
          </cell>
          <cell r="CR99" t="str">
            <v/>
          </cell>
          <cell r="CS99" t="str">
            <v/>
          </cell>
          <cell r="CT99" t="str">
            <v/>
          </cell>
          <cell r="CU99" t="str">
            <v/>
          </cell>
          <cell r="CV99" t="str">
            <v/>
          </cell>
          <cell r="CW99" t="str">
            <v/>
          </cell>
          <cell r="CX99" t="str">
            <v/>
          </cell>
          <cell r="CY99" t="str">
            <v/>
          </cell>
          <cell r="CZ99" t="str">
            <v/>
          </cell>
          <cell r="DA99" t="str">
            <v/>
          </cell>
          <cell r="DB99" t="str">
            <v/>
          </cell>
          <cell r="DC99" t="str">
            <v/>
          </cell>
          <cell r="DD99" t="str">
            <v/>
          </cell>
          <cell r="DE99" t="str">
            <v/>
          </cell>
          <cell r="DF99" t="str">
            <v/>
          </cell>
          <cell r="DG99" t="str">
            <v/>
          </cell>
          <cell r="DH99" t="str">
            <v/>
          </cell>
          <cell r="DI99" t="str">
            <v/>
          </cell>
          <cell r="DJ99" t="str">
            <v/>
          </cell>
          <cell r="DK99" t="str">
            <v/>
          </cell>
          <cell r="DL99" t="str">
            <v/>
          </cell>
          <cell r="DM99" t="str">
            <v/>
          </cell>
          <cell r="DN99" t="str">
            <v/>
          </cell>
          <cell r="DO99" t="str">
            <v/>
          </cell>
          <cell r="DP99" t="str">
            <v/>
          </cell>
          <cell r="DQ99" t="str">
            <v/>
          </cell>
          <cell r="DR99" t="str">
            <v/>
          </cell>
          <cell r="DS99" t="str">
            <v/>
          </cell>
          <cell r="DT99" t="str">
            <v/>
          </cell>
          <cell r="DU99" t="str">
            <v/>
          </cell>
          <cell r="DV99" t="str">
            <v/>
          </cell>
          <cell r="DW99" t="str">
            <v/>
          </cell>
          <cell r="DX99" t="str">
            <v/>
          </cell>
          <cell r="DY99" t="str">
            <v/>
          </cell>
          <cell r="DZ99" t="str">
            <v/>
          </cell>
          <cell r="EA99" t="str">
            <v/>
          </cell>
          <cell r="EB99" t="str">
            <v/>
          </cell>
          <cell r="EC99" t="str">
            <v/>
          </cell>
          <cell r="ED99" t="str">
            <v/>
          </cell>
          <cell r="EE99" t="str">
            <v/>
          </cell>
          <cell r="EF99" t="str">
            <v/>
          </cell>
          <cell r="EG99" t="str">
            <v/>
          </cell>
          <cell r="EH99" t="str">
            <v/>
          </cell>
          <cell r="EI99" t="str">
            <v/>
          </cell>
          <cell r="EJ99" t="str">
            <v/>
          </cell>
          <cell r="EK99" t="str">
            <v/>
          </cell>
          <cell r="EL99" t="str">
            <v/>
          </cell>
          <cell r="EM99" t="str">
            <v/>
          </cell>
          <cell r="EN99" t="str">
            <v/>
          </cell>
          <cell r="EO99" t="str">
            <v/>
          </cell>
          <cell r="EP99" t="str">
            <v/>
          </cell>
          <cell r="EQ99" t="str">
            <v/>
          </cell>
          <cell r="ER99" t="str">
            <v/>
          </cell>
          <cell r="ES99" t="str">
            <v/>
          </cell>
          <cell r="ET99" t="str">
            <v/>
          </cell>
          <cell r="EU99" t="str">
            <v/>
          </cell>
          <cell r="EV99" t="str">
            <v/>
          </cell>
        </row>
        <row r="100">
          <cell r="A100" t="str">
            <v>PREP</v>
          </cell>
          <cell r="F100" t="str">
            <v>ANIMATION</v>
          </cell>
          <cell r="I100" t="str">
            <v>INK &amp; PAINT</v>
          </cell>
          <cell r="L100" t="str">
            <v>ALPHA</v>
          </cell>
          <cell r="N100" t="str">
            <v>BETA</v>
          </cell>
          <cell r="P100" t="str">
            <v>RTM</v>
          </cell>
          <cell r="R100" t="str">
            <v>STREET</v>
          </cell>
          <cell r="S100" t="str">
            <v>PRODUCTION TO DATE</v>
          </cell>
          <cell r="T100" t="str">
            <v>Prep Projection</v>
          </cell>
          <cell r="V100">
            <v>35636</v>
          </cell>
          <cell r="W100">
            <v>35721.4</v>
          </cell>
          <cell r="X100">
            <v>500</v>
          </cell>
          <cell r="Y100">
            <v>12</v>
          </cell>
          <cell r="Z100">
            <v>85.399999999999991</v>
          </cell>
          <cell r="AA100" t="str">
            <v/>
          </cell>
          <cell r="AB100" t="str">
            <v/>
          </cell>
          <cell r="AC100" t="str">
            <v/>
          </cell>
          <cell r="AD100" t="str">
            <v/>
          </cell>
          <cell r="AE100" t="str">
            <v/>
          </cell>
          <cell r="AF100" t="str">
            <v/>
          </cell>
          <cell r="AG100" t="str">
            <v/>
          </cell>
          <cell r="AH100" t="str">
            <v/>
          </cell>
          <cell r="AI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>
            <v>125</v>
          </cell>
          <cell r="AN100">
            <v>250</v>
          </cell>
          <cell r="AO100">
            <v>375</v>
          </cell>
          <cell r="AP100">
            <v>500</v>
          </cell>
          <cell r="AQ100">
            <v>500</v>
          </cell>
          <cell r="AR100">
            <v>500</v>
          </cell>
          <cell r="AS100">
            <v>500</v>
          </cell>
          <cell r="AT100">
            <v>500</v>
          </cell>
          <cell r="AU100">
            <v>500</v>
          </cell>
          <cell r="AV100">
            <v>500</v>
          </cell>
          <cell r="AW100">
            <v>500</v>
          </cell>
          <cell r="AX100">
            <v>500</v>
          </cell>
          <cell r="AY100" t="str">
            <v/>
          </cell>
          <cell r="AZ100" t="str">
            <v/>
          </cell>
          <cell r="BA100" t="str">
            <v/>
          </cell>
          <cell r="BB100" t="str">
            <v/>
          </cell>
          <cell r="BC100" t="str">
            <v/>
          </cell>
          <cell r="BD100" t="str">
            <v/>
          </cell>
          <cell r="BE100" t="str">
            <v/>
          </cell>
          <cell r="BF100" t="str">
            <v/>
          </cell>
          <cell r="BG100" t="str">
            <v/>
          </cell>
          <cell r="BH100" t="str">
            <v/>
          </cell>
          <cell r="BJ100" t="str">
            <v/>
          </cell>
          <cell r="BK100" t="str">
            <v/>
          </cell>
          <cell r="BL100" t="str">
            <v/>
          </cell>
          <cell r="BM100" t="str">
            <v/>
          </cell>
          <cell r="BN100" t="str">
            <v/>
          </cell>
          <cell r="BO100" t="str">
            <v/>
          </cell>
          <cell r="BP100" t="str">
            <v/>
          </cell>
          <cell r="BQ100" t="str">
            <v/>
          </cell>
          <cell r="BR100" t="str">
            <v/>
          </cell>
          <cell r="BS100" t="str">
            <v/>
          </cell>
          <cell r="BT100" t="str">
            <v/>
          </cell>
          <cell r="BU100" t="str">
            <v/>
          </cell>
          <cell r="BV100" t="str">
            <v/>
          </cell>
          <cell r="BW100" t="str">
            <v/>
          </cell>
          <cell r="BX100" t="str">
            <v/>
          </cell>
          <cell r="BY100" t="str">
            <v/>
          </cell>
          <cell r="BZ100" t="str">
            <v/>
          </cell>
          <cell r="CA100" t="str">
            <v/>
          </cell>
          <cell r="CB100" t="str">
            <v/>
          </cell>
          <cell r="CC100" t="str">
            <v/>
          </cell>
          <cell r="CD100" t="str">
            <v/>
          </cell>
          <cell r="CE100" t="str">
            <v/>
          </cell>
          <cell r="CF100" t="str">
            <v/>
          </cell>
          <cell r="CG100" t="str">
            <v/>
          </cell>
          <cell r="CH100" t="str">
            <v/>
          </cell>
          <cell r="CI100" t="str">
            <v/>
          </cell>
          <cell r="CJ100" t="str">
            <v/>
          </cell>
          <cell r="CK100" t="str">
            <v/>
          </cell>
          <cell r="CL100" t="str">
            <v/>
          </cell>
          <cell r="CM100" t="str">
            <v/>
          </cell>
          <cell r="CN100" t="str">
            <v/>
          </cell>
          <cell r="CO100" t="str">
            <v/>
          </cell>
          <cell r="CP100" t="str">
            <v/>
          </cell>
          <cell r="CQ100" t="str">
            <v/>
          </cell>
          <cell r="CR100" t="str">
            <v/>
          </cell>
          <cell r="CS100" t="str">
            <v/>
          </cell>
          <cell r="CT100" t="str">
            <v/>
          </cell>
          <cell r="CU100" t="str">
            <v/>
          </cell>
          <cell r="CV100" t="str">
            <v/>
          </cell>
          <cell r="CW100" t="str">
            <v/>
          </cell>
          <cell r="CX100" t="str">
            <v/>
          </cell>
          <cell r="CY100" t="str">
            <v/>
          </cell>
          <cell r="CZ100" t="str">
            <v/>
          </cell>
          <cell r="DA100" t="str">
            <v/>
          </cell>
          <cell r="DB100" t="str">
            <v/>
          </cell>
          <cell r="DC100" t="str">
            <v/>
          </cell>
          <cell r="DD100" t="str">
            <v/>
          </cell>
          <cell r="DE100" t="str">
            <v/>
          </cell>
          <cell r="DF100" t="str">
            <v/>
          </cell>
          <cell r="DG100" t="str">
            <v/>
          </cell>
          <cell r="DH100" t="str">
            <v/>
          </cell>
          <cell r="DI100" t="str">
            <v/>
          </cell>
          <cell r="DJ100" t="str">
            <v/>
          </cell>
          <cell r="DK100" t="str">
            <v/>
          </cell>
          <cell r="DL100" t="str">
            <v/>
          </cell>
          <cell r="DM100" t="str">
            <v/>
          </cell>
          <cell r="DN100" t="str">
            <v/>
          </cell>
          <cell r="DO100" t="str">
            <v/>
          </cell>
          <cell r="DP100" t="str">
            <v/>
          </cell>
          <cell r="DQ100" t="str">
            <v/>
          </cell>
          <cell r="DR100" t="str">
            <v/>
          </cell>
          <cell r="DS100" t="str">
            <v/>
          </cell>
          <cell r="DT100" t="str">
            <v/>
          </cell>
          <cell r="DU100" t="str">
            <v/>
          </cell>
          <cell r="DV100" t="str">
            <v/>
          </cell>
          <cell r="DW100" t="str">
            <v/>
          </cell>
          <cell r="DX100" t="str">
            <v/>
          </cell>
          <cell r="DY100" t="str">
            <v/>
          </cell>
          <cell r="DZ100" t="str">
            <v/>
          </cell>
          <cell r="EA100" t="str">
            <v/>
          </cell>
          <cell r="EB100" t="str">
            <v/>
          </cell>
          <cell r="EC100" t="str">
            <v/>
          </cell>
          <cell r="ED100" t="str">
            <v/>
          </cell>
          <cell r="EE100" t="str">
            <v/>
          </cell>
          <cell r="EF100" t="str">
            <v/>
          </cell>
          <cell r="EG100" t="str">
            <v/>
          </cell>
          <cell r="EH100" t="str">
            <v/>
          </cell>
          <cell r="EI100" t="str">
            <v/>
          </cell>
          <cell r="EJ100" t="str">
            <v/>
          </cell>
          <cell r="EK100" t="str">
            <v/>
          </cell>
          <cell r="EL100" t="str">
            <v/>
          </cell>
          <cell r="EM100" t="str">
            <v/>
          </cell>
          <cell r="EN100" t="str">
            <v/>
          </cell>
          <cell r="EO100" t="str">
            <v/>
          </cell>
          <cell r="EP100" t="str">
            <v/>
          </cell>
          <cell r="EQ100" t="str">
            <v/>
          </cell>
          <cell r="ER100" t="str">
            <v/>
          </cell>
          <cell r="ES100" t="str">
            <v/>
          </cell>
          <cell r="ET100" t="str">
            <v/>
          </cell>
          <cell r="EU100" t="str">
            <v/>
          </cell>
          <cell r="EV100" t="str">
            <v/>
          </cell>
        </row>
        <row r="101">
          <cell r="S101" t="str">
            <v>PRODUCTION TO DATE</v>
          </cell>
          <cell r="AS101" t="str">
            <v>WK 1</v>
          </cell>
          <cell r="AT101" t="str">
            <v>WK 2</v>
          </cell>
          <cell r="AU101" t="str">
            <v>WK 3</v>
          </cell>
          <cell r="AV101" t="str">
            <v>WK 4</v>
          </cell>
          <cell r="AW101" t="str">
            <v>WK 5</v>
          </cell>
          <cell r="AX101" t="str">
            <v>WK 6</v>
          </cell>
          <cell r="AY101" t="str">
            <v>WK 7</v>
          </cell>
          <cell r="AZ101" t="str">
            <v>WK 8</v>
          </cell>
          <cell r="BA101" t="str">
            <v>WK 9</v>
          </cell>
          <cell r="BB101" t="str">
            <v>WK 10</v>
          </cell>
          <cell r="BC101" t="str">
            <v>WK 11</v>
          </cell>
          <cell r="BD101" t="str">
            <v>WK 12</v>
          </cell>
          <cell r="BE101" t="str">
            <v>WK 13</v>
          </cell>
        </row>
        <row r="102">
          <cell r="T102" t="str">
            <v>Scenes Issued</v>
          </cell>
          <cell r="U102">
            <v>0.87008695652173917</v>
          </cell>
          <cell r="V102">
            <v>5003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1700</v>
          </cell>
          <cell r="AT102">
            <v>0</v>
          </cell>
          <cell r="AU102">
            <v>568</v>
          </cell>
          <cell r="AV102">
            <v>0</v>
          </cell>
          <cell r="AW102">
            <v>262</v>
          </cell>
          <cell r="AX102">
            <v>864</v>
          </cell>
          <cell r="AY102">
            <v>486</v>
          </cell>
          <cell r="AZ102">
            <v>347</v>
          </cell>
          <cell r="BA102">
            <v>0</v>
          </cell>
          <cell r="BB102">
            <v>666</v>
          </cell>
          <cell r="BC102">
            <v>110</v>
          </cell>
          <cell r="BD102">
            <v>0</v>
          </cell>
          <cell r="BE102">
            <v>0</v>
          </cell>
        </row>
        <row r="103">
          <cell r="T103" t="str">
            <v>Scenes Issued</v>
          </cell>
          <cell r="U103">
            <v>0.98098039215686272</v>
          </cell>
          <cell r="V103">
            <v>5003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1700</v>
          </cell>
          <cell r="AT103">
            <v>0</v>
          </cell>
          <cell r="AU103">
            <v>568</v>
          </cell>
          <cell r="AV103">
            <v>0</v>
          </cell>
          <cell r="AW103">
            <v>262</v>
          </cell>
          <cell r="AX103">
            <v>864</v>
          </cell>
          <cell r="AY103">
            <v>486</v>
          </cell>
          <cell r="AZ103">
            <v>347</v>
          </cell>
          <cell r="BA103">
            <v>0</v>
          </cell>
          <cell r="BB103">
            <v>666</v>
          </cell>
          <cell r="BC103">
            <v>110</v>
          </cell>
          <cell r="BD103">
            <v>0</v>
          </cell>
          <cell r="BE103">
            <v>0</v>
          </cell>
        </row>
        <row r="104">
          <cell r="T104" t="str">
            <v>Into Rough</v>
          </cell>
          <cell r="U104">
            <v>0.87235294117647055</v>
          </cell>
          <cell r="V104">
            <v>4449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60</v>
          </cell>
          <cell r="AV104">
            <v>170</v>
          </cell>
          <cell r="AW104">
            <v>527</v>
          </cell>
          <cell r="AX104">
            <v>115</v>
          </cell>
          <cell r="AY104">
            <v>0</v>
          </cell>
          <cell r="AZ104">
            <v>1019</v>
          </cell>
          <cell r="BA104">
            <v>0</v>
          </cell>
          <cell r="BB104">
            <v>593</v>
          </cell>
          <cell r="BC104">
            <v>1148</v>
          </cell>
          <cell r="BD104">
            <v>817</v>
          </cell>
          <cell r="BE104">
            <v>0</v>
          </cell>
        </row>
        <row r="105">
          <cell r="T105" t="str">
            <v>Rough Complete</v>
          </cell>
          <cell r="U105">
            <v>0.81803921568627447</v>
          </cell>
          <cell r="V105">
            <v>4172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60</v>
          </cell>
          <cell r="AV105">
            <v>65</v>
          </cell>
          <cell r="AW105">
            <v>114</v>
          </cell>
          <cell r="AX105">
            <v>323</v>
          </cell>
          <cell r="AY105">
            <v>352</v>
          </cell>
          <cell r="AZ105">
            <v>121</v>
          </cell>
          <cell r="BA105">
            <v>0</v>
          </cell>
          <cell r="BB105">
            <v>1204</v>
          </cell>
          <cell r="BC105">
            <v>274</v>
          </cell>
          <cell r="BD105">
            <v>1139</v>
          </cell>
          <cell r="BE105">
            <v>520</v>
          </cell>
        </row>
        <row r="106">
          <cell r="T106" t="str">
            <v>Ruff Approved</v>
          </cell>
          <cell r="U106">
            <v>0.7415686274509804</v>
          </cell>
          <cell r="V106">
            <v>3782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60</v>
          </cell>
          <cell r="AV106">
            <v>65</v>
          </cell>
          <cell r="AW106">
            <v>10</v>
          </cell>
          <cell r="AX106">
            <v>294</v>
          </cell>
          <cell r="AY106">
            <v>294</v>
          </cell>
          <cell r="AZ106">
            <v>157</v>
          </cell>
          <cell r="BA106">
            <v>0</v>
          </cell>
          <cell r="BB106">
            <v>1116</v>
          </cell>
          <cell r="BC106">
            <v>238</v>
          </cell>
          <cell r="BD106">
            <v>1077</v>
          </cell>
          <cell r="BE106">
            <v>471</v>
          </cell>
        </row>
        <row r="107">
          <cell r="T107" t="str">
            <v>Clean Complete</v>
          </cell>
          <cell r="U107">
            <v>0.50901960784313727</v>
          </cell>
          <cell r="V107">
            <v>2596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3</v>
          </cell>
          <cell r="AV107">
            <v>64</v>
          </cell>
          <cell r="AW107">
            <v>2</v>
          </cell>
          <cell r="AX107">
            <v>18</v>
          </cell>
          <cell r="AY107">
            <v>167</v>
          </cell>
          <cell r="AZ107">
            <v>115</v>
          </cell>
          <cell r="BA107">
            <v>0</v>
          </cell>
          <cell r="BB107">
            <v>600</v>
          </cell>
          <cell r="BC107">
            <v>148</v>
          </cell>
          <cell r="BD107">
            <v>1126</v>
          </cell>
          <cell r="BE107">
            <v>353</v>
          </cell>
        </row>
        <row r="108">
          <cell r="T108" t="str">
            <v>Approved</v>
          </cell>
          <cell r="U108">
            <v>0.40490196078431373</v>
          </cell>
          <cell r="V108">
            <v>2065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3</v>
          </cell>
          <cell r="AV108">
            <v>53</v>
          </cell>
          <cell r="AW108">
            <v>0</v>
          </cell>
          <cell r="AX108">
            <v>20</v>
          </cell>
          <cell r="AY108">
            <v>150</v>
          </cell>
          <cell r="AZ108">
            <v>188</v>
          </cell>
          <cell r="BA108">
            <v>0</v>
          </cell>
          <cell r="BB108">
            <v>577</v>
          </cell>
          <cell r="BC108">
            <v>486</v>
          </cell>
          <cell r="BD108">
            <v>297</v>
          </cell>
          <cell r="BE108">
            <v>291</v>
          </cell>
        </row>
        <row r="109">
          <cell r="T109" t="str">
            <v>Turned In</v>
          </cell>
          <cell r="U109">
            <v>0.26078431372549021</v>
          </cell>
          <cell r="V109">
            <v>1330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121</v>
          </cell>
          <cell r="BA109">
            <v>0</v>
          </cell>
          <cell r="BB109">
            <v>74</v>
          </cell>
          <cell r="BC109">
            <v>506</v>
          </cell>
          <cell r="BD109">
            <v>0</v>
          </cell>
          <cell r="BE109">
            <v>629</v>
          </cell>
        </row>
        <row r="110">
          <cell r="A110" t="str">
            <v>Wks</v>
          </cell>
          <cell r="B110" t="str">
            <v>Days</v>
          </cell>
          <cell r="F110" t="str">
            <v>Wks</v>
          </cell>
          <cell r="G110" t="str">
            <v>Days</v>
          </cell>
          <cell r="H110" t="str">
            <v>Frames</v>
          </cell>
          <cell r="I110" t="str">
            <v>Wks</v>
          </cell>
          <cell r="J110" t="str">
            <v>Days</v>
          </cell>
          <cell r="R110" t="str">
            <v xml:space="preserve"> </v>
          </cell>
          <cell r="T110" t="str">
            <v>Animation Projection</v>
          </cell>
          <cell r="V110">
            <v>35718</v>
          </cell>
          <cell r="W110">
            <v>35814</v>
          </cell>
          <cell r="X110">
            <v>750</v>
          </cell>
          <cell r="Y110">
            <v>11</v>
          </cell>
          <cell r="Z110">
            <v>83.666666666666671</v>
          </cell>
          <cell r="AA110" t="str">
            <v/>
          </cell>
          <cell r="AB110" t="str">
            <v/>
          </cell>
          <cell r="AC110" t="str">
            <v/>
          </cell>
          <cell r="AD110" t="str">
            <v/>
          </cell>
          <cell r="AE110" t="str">
            <v/>
          </cell>
          <cell r="AF110" t="str">
            <v/>
          </cell>
          <cell r="AG110" t="str">
            <v/>
          </cell>
          <cell r="AH110" t="str">
            <v/>
          </cell>
          <cell r="AI110" t="str">
            <v/>
          </cell>
          <cell r="AJ110" t="str">
            <v/>
          </cell>
          <cell r="AK110" t="str">
            <v/>
          </cell>
          <cell r="AL110" t="str">
            <v/>
          </cell>
          <cell r="AM110" t="str">
            <v/>
          </cell>
          <cell r="AN110" t="str">
            <v/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 t="str">
            <v/>
          </cell>
          <cell r="AY110">
            <v>0</v>
          </cell>
          <cell r="AZ110">
            <v>0</v>
          </cell>
          <cell r="BA110">
            <v>0</v>
          </cell>
          <cell r="BB110">
            <v>187.5</v>
          </cell>
          <cell r="BC110">
            <v>375</v>
          </cell>
          <cell r="BD110">
            <v>562.5</v>
          </cell>
          <cell r="BE110">
            <v>500</v>
          </cell>
          <cell r="BF110">
            <v>500</v>
          </cell>
          <cell r="BG110">
            <v>500</v>
          </cell>
          <cell r="BH110">
            <v>500</v>
          </cell>
          <cell r="BK110">
            <v>500</v>
          </cell>
          <cell r="BL110" t="str">
            <v/>
          </cell>
          <cell r="BM110" t="str">
            <v/>
          </cell>
          <cell r="BN110" t="str">
            <v/>
          </cell>
          <cell r="BO110" t="str">
            <v/>
          </cell>
          <cell r="BP110" t="str">
            <v/>
          </cell>
          <cell r="BQ110" t="str">
            <v/>
          </cell>
          <cell r="BR110" t="str">
            <v/>
          </cell>
          <cell r="BS110" t="str">
            <v/>
          </cell>
          <cell r="BT110" t="str">
            <v/>
          </cell>
          <cell r="BU110" t="str">
            <v/>
          </cell>
          <cell r="BV110" t="str">
            <v/>
          </cell>
          <cell r="BW110" t="str">
            <v/>
          </cell>
          <cell r="BX110" t="str">
            <v/>
          </cell>
          <cell r="BY110" t="str">
            <v/>
          </cell>
          <cell r="BZ110" t="str">
            <v/>
          </cell>
          <cell r="CA110" t="str">
            <v/>
          </cell>
          <cell r="CB110" t="str">
            <v/>
          </cell>
          <cell r="CC110" t="str">
            <v/>
          </cell>
          <cell r="CD110" t="str">
            <v/>
          </cell>
          <cell r="CE110" t="str">
            <v/>
          </cell>
          <cell r="CF110" t="str">
            <v/>
          </cell>
          <cell r="CG110" t="str">
            <v/>
          </cell>
          <cell r="CH110" t="str">
            <v/>
          </cell>
          <cell r="CI110" t="str">
            <v/>
          </cell>
          <cell r="CJ110" t="str">
            <v/>
          </cell>
          <cell r="CK110" t="str">
            <v/>
          </cell>
          <cell r="CL110" t="str">
            <v/>
          </cell>
          <cell r="CM110" t="str">
            <v/>
          </cell>
          <cell r="CN110" t="str">
            <v/>
          </cell>
          <cell r="CO110" t="str">
            <v/>
          </cell>
          <cell r="CP110" t="str">
            <v/>
          </cell>
          <cell r="CQ110" t="str">
            <v/>
          </cell>
          <cell r="CR110" t="str">
            <v/>
          </cell>
          <cell r="CS110" t="str">
            <v/>
          </cell>
          <cell r="CT110" t="str">
            <v/>
          </cell>
          <cell r="CU110" t="str">
            <v/>
          </cell>
          <cell r="CV110" t="str">
            <v/>
          </cell>
          <cell r="CW110" t="str">
            <v/>
          </cell>
          <cell r="CX110" t="str">
            <v/>
          </cell>
          <cell r="CY110" t="str">
            <v/>
          </cell>
          <cell r="CZ110" t="str">
            <v/>
          </cell>
          <cell r="DA110" t="str">
            <v/>
          </cell>
          <cell r="DB110" t="str">
            <v/>
          </cell>
          <cell r="DC110" t="str">
            <v/>
          </cell>
          <cell r="DD110" t="str">
            <v/>
          </cell>
          <cell r="DE110" t="str">
            <v/>
          </cell>
          <cell r="DF110" t="str">
            <v/>
          </cell>
          <cell r="DG110" t="str">
            <v/>
          </cell>
          <cell r="DH110" t="str">
            <v/>
          </cell>
          <cell r="DI110" t="str">
            <v/>
          </cell>
          <cell r="DJ110" t="str">
            <v/>
          </cell>
          <cell r="DK110" t="str">
            <v/>
          </cell>
          <cell r="DL110" t="str">
            <v/>
          </cell>
          <cell r="DM110" t="str">
            <v/>
          </cell>
          <cell r="DN110" t="str">
            <v/>
          </cell>
          <cell r="DO110" t="str">
            <v/>
          </cell>
          <cell r="DP110" t="str">
            <v/>
          </cell>
          <cell r="DQ110" t="str">
            <v/>
          </cell>
          <cell r="DR110" t="str">
            <v/>
          </cell>
          <cell r="DS110" t="str">
            <v/>
          </cell>
          <cell r="DT110" t="str">
            <v/>
          </cell>
          <cell r="DU110" t="str">
            <v/>
          </cell>
          <cell r="DV110" t="str">
            <v/>
          </cell>
          <cell r="DW110" t="str">
            <v/>
          </cell>
          <cell r="DX110" t="str">
            <v/>
          </cell>
          <cell r="DY110" t="str">
            <v/>
          </cell>
          <cell r="DZ110" t="str">
            <v/>
          </cell>
          <cell r="EA110" t="str">
            <v/>
          </cell>
          <cell r="EB110" t="str">
            <v/>
          </cell>
          <cell r="EC110" t="str">
            <v/>
          </cell>
          <cell r="ED110" t="str">
            <v/>
          </cell>
          <cell r="EE110" t="str">
            <v/>
          </cell>
          <cell r="EF110" t="str">
            <v/>
          </cell>
          <cell r="EG110" t="str">
            <v/>
          </cell>
          <cell r="EH110" t="str">
            <v/>
          </cell>
          <cell r="EI110" t="str">
            <v/>
          </cell>
          <cell r="EJ110" t="str">
            <v/>
          </cell>
          <cell r="EK110" t="str">
            <v/>
          </cell>
          <cell r="EL110" t="str">
            <v/>
          </cell>
          <cell r="EM110" t="str">
            <v/>
          </cell>
          <cell r="EN110" t="str">
            <v/>
          </cell>
          <cell r="EO110" t="str">
            <v/>
          </cell>
          <cell r="EP110" t="str">
            <v/>
          </cell>
          <cell r="EQ110" t="str">
            <v/>
          </cell>
          <cell r="ER110" t="str">
            <v/>
          </cell>
          <cell r="ES110" t="str">
            <v/>
          </cell>
          <cell r="ET110" t="str">
            <v/>
          </cell>
          <cell r="EU110" t="str">
            <v/>
          </cell>
          <cell r="EV110" t="str">
            <v/>
          </cell>
        </row>
        <row r="111">
          <cell r="A111" t="str">
            <v>Wks</v>
          </cell>
          <cell r="B111" t="str">
            <v>Days</v>
          </cell>
          <cell r="F111" t="str">
            <v>Wks</v>
          </cell>
          <cell r="G111" t="str">
            <v>Days</v>
          </cell>
          <cell r="H111" t="str">
            <v>Frames</v>
          </cell>
          <cell r="I111" t="str">
            <v>Wks</v>
          </cell>
          <cell r="J111" t="str">
            <v>Days</v>
          </cell>
          <cell r="K111">
            <v>21</v>
          </cell>
          <cell r="M111">
            <v>29</v>
          </cell>
          <cell r="O111">
            <v>29</v>
          </cell>
          <cell r="Q111">
            <v>29</v>
          </cell>
          <cell r="R111" t="str">
            <v xml:space="preserve"> </v>
          </cell>
          <cell r="T111" t="str">
            <v>Animation Projection</v>
          </cell>
          <cell r="V111">
            <v>35718</v>
          </cell>
          <cell r="W111">
            <v>35814</v>
          </cell>
          <cell r="X111">
            <v>750</v>
          </cell>
          <cell r="Y111">
            <v>11</v>
          </cell>
          <cell r="Z111">
            <v>77.599999999999994</v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 t="str">
            <v/>
          </cell>
          <cell r="AF111" t="str">
            <v/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 t="str">
            <v/>
          </cell>
          <cell r="AN111" t="str">
            <v/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 t="str">
            <v/>
          </cell>
          <cell r="AY111">
            <v>0</v>
          </cell>
          <cell r="AZ111">
            <v>0</v>
          </cell>
          <cell r="BA111">
            <v>0</v>
          </cell>
          <cell r="BB111">
            <v>187.5</v>
          </cell>
          <cell r="BC111">
            <v>375</v>
          </cell>
          <cell r="BD111">
            <v>562.5</v>
          </cell>
          <cell r="BE111">
            <v>500</v>
          </cell>
          <cell r="BF111">
            <v>500</v>
          </cell>
          <cell r="BG111">
            <v>500</v>
          </cell>
          <cell r="BH111">
            <v>500</v>
          </cell>
          <cell r="BK111">
            <v>500</v>
          </cell>
          <cell r="BL111" t="str">
            <v/>
          </cell>
          <cell r="BM111" t="str">
            <v/>
          </cell>
          <cell r="BN111" t="str">
            <v/>
          </cell>
          <cell r="BO111" t="str">
            <v/>
          </cell>
          <cell r="BP111" t="str">
            <v/>
          </cell>
          <cell r="BQ111" t="str">
            <v/>
          </cell>
          <cell r="BR111" t="str">
            <v/>
          </cell>
          <cell r="BS111" t="str">
            <v/>
          </cell>
          <cell r="BT111" t="str">
            <v/>
          </cell>
          <cell r="BU111" t="str">
            <v/>
          </cell>
          <cell r="BV111" t="str">
            <v/>
          </cell>
          <cell r="BW111" t="str">
            <v/>
          </cell>
          <cell r="BX111" t="str">
            <v/>
          </cell>
          <cell r="BY111" t="str">
            <v/>
          </cell>
          <cell r="BZ111" t="str">
            <v/>
          </cell>
          <cell r="CA111" t="str">
            <v/>
          </cell>
          <cell r="CB111" t="str">
            <v/>
          </cell>
          <cell r="CC111" t="str">
            <v/>
          </cell>
          <cell r="CD111" t="str">
            <v/>
          </cell>
          <cell r="CE111" t="str">
            <v/>
          </cell>
          <cell r="CF111" t="str">
            <v/>
          </cell>
          <cell r="CG111" t="str">
            <v/>
          </cell>
          <cell r="CH111" t="str">
            <v/>
          </cell>
          <cell r="CI111" t="str">
            <v/>
          </cell>
          <cell r="CJ111" t="str">
            <v/>
          </cell>
          <cell r="CK111" t="str">
            <v/>
          </cell>
          <cell r="CL111" t="str">
            <v/>
          </cell>
          <cell r="CM111" t="str">
            <v/>
          </cell>
          <cell r="CN111" t="str">
            <v/>
          </cell>
          <cell r="CO111" t="str">
            <v/>
          </cell>
          <cell r="CP111" t="str">
            <v/>
          </cell>
          <cell r="CQ111" t="str">
            <v/>
          </cell>
          <cell r="CR111" t="str">
            <v/>
          </cell>
          <cell r="CS111" t="str">
            <v/>
          </cell>
          <cell r="CT111" t="str">
            <v/>
          </cell>
          <cell r="CU111" t="str">
            <v/>
          </cell>
          <cell r="CV111" t="str">
            <v/>
          </cell>
          <cell r="CW111" t="str">
            <v/>
          </cell>
          <cell r="CX111" t="str">
            <v/>
          </cell>
          <cell r="CY111" t="str">
            <v/>
          </cell>
          <cell r="CZ111" t="str">
            <v/>
          </cell>
          <cell r="DA111" t="str">
            <v/>
          </cell>
          <cell r="DB111" t="str">
            <v/>
          </cell>
          <cell r="DC111" t="str">
            <v/>
          </cell>
          <cell r="DD111" t="str">
            <v/>
          </cell>
          <cell r="DE111" t="str">
            <v/>
          </cell>
          <cell r="DF111" t="str">
            <v/>
          </cell>
          <cell r="DG111" t="str">
            <v/>
          </cell>
          <cell r="DH111" t="str">
            <v/>
          </cell>
          <cell r="DI111" t="str">
            <v/>
          </cell>
          <cell r="DJ111" t="str">
            <v/>
          </cell>
          <cell r="DK111" t="str">
            <v/>
          </cell>
          <cell r="DL111" t="str">
            <v/>
          </cell>
          <cell r="DM111" t="str">
            <v/>
          </cell>
          <cell r="DN111" t="str">
            <v/>
          </cell>
          <cell r="DO111" t="str">
            <v/>
          </cell>
          <cell r="DP111" t="str">
            <v/>
          </cell>
          <cell r="DQ111" t="str">
            <v/>
          </cell>
          <cell r="DR111" t="str">
            <v/>
          </cell>
          <cell r="DS111" t="str">
            <v/>
          </cell>
          <cell r="DT111" t="str">
            <v/>
          </cell>
          <cell r="DU111" t="str">
            <v/>
          </cell>
          <cell r="DV111" t="str">
            <v/>
          </cell>
          <cell r="DW111" t="str">
            <v/>
          </cell>
          <cell r="DX111" t="str">
            <v/>
          </cell>
          <cell r="DY111" t="str">
            <v/>
          </cell>
          <cell r="DZ111" t="str">
            <v/>
          </cell>
          <cell r="EA111" t="str">
            <v/>
          </cell>
          <cell r="EB111" t="str">
            <v/>
          </cell>
          <cell r="EC111" t="str">
            <v/>
          </cell>
          <cell r="ED111" t="str">
            <v/>
          </cell>
          <cell r="EE111" t="str">
            <v/>
          </cell>
          <cell r="EF111" t="str">
            <v/>
          </cell>
          <cell r="EG111" t="str">
            <v/>
          </cell>
          <cell r="EH111" t="str">
            <v/>
          </cell>
          <cell r="EI111" t="str">
            <v/>
          </cell>
          <cell r="EJ111" t="str">
            <v/>
          </cell>
          <cell r="EK111" t="str">
            <v/>
          </cell>
          <cell r="EL111" t="str">
            <v/>
          </cell>
          <cell r="EM111" t="str">
            <v/>
          </cell>
          <cell r="EN111" t="str">
            <v/>
          </cell>
          <cell r="EO111" t="str">
            <v/>
          </cell>
          <cell r="EP111" t="str">
            <v/>
          </cell>
          <cell r="EQ111" t="str">
            <v/>
          </cell>
          <cell r="ER111" t="str">
            <v/>
          </cell>
          <cell r="ES111" t="str">
            <v/>
          </cell>
          <cell r="ET111" t="str">
            <v/>
          </cell>
          <cell r="EU111" t="str">
            <v/>
          </cell>
          <cell r="EV111" t="str">
            <v/>
          </cell>
        </row>
        <row r="112">
          <cell r="A112">
            <v>10.199999999999999</v>
          </cell>
          <cell r="B112">
            <v>85.399999999999991</v>
          </cell>
          <cell r="F112">
            <v>6.8</v>
          </cell>
          <cell r="G112">
            <v>77.599999999999994</v>
          </cell>
          <cell r="H112">
            <v>5100</v>
          </cell>
          <cell r="I112">
            <v>5.666666666666667</v>
          </cell>
          <cell r="J112">
            <v>53.666666666666671</v>
          </cell>
          <cell r="K112">
            <v>21</v>
          </cell>
          <cell r="M112">
            <v>29</v>
          </cell>
          <cell r="O112">
            <v>29</v>
          </cell>
          <cell r="Q112">
            <v>29</v>
          </cell>
          <cell r="R112">
            <v>35961</v>
          </cell>
          <cell r="T112" t="str">
            <v>Ink &amp; Paint Projection</v>
          </cell>
          <cell r="V112">
            <v>35774.333333333336</v>
          </cell>
          <cell r="W112">
            <v>35828</v>
          </cell>
          <cell r="X112">
            <v>900</v>
          </cell>
          <cell r="Y112">
            <v>5</v>
          </cell>
          <cell r="Z112">
            <v>53.666666666666671</v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 t="str">
            <v/>
          </cell>
          <cell r="AF112" t="str">
            <v/>
          </cell>
          <cell r="AG112" t="str">
            <v/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  <cell r="AN112" t="str">
            <v/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 t="str">
            <v/>
          </cell>
          <cell r="BD112" t="str">
            <v/>
          </cell>
          <cell r="BE112" t="str">
            <v/>
          </cell>
          <cell r="BF112" t="str">
            <v/>
          </cell>
          <cell r="BG112">
            <v>225</v>
          </cell>
          <cell r="BH112">
            <v>450</v>
          </cell>
          <cell r="BK112">
            <v>900</v>
          </cell>
          <cell r="BL112">
            <v>900</v>
          </cell>
          <cell r="BM112">
            <v>900</v>
          </cell>
          <cell r="BN112" t="str">
            <v/>
          </cell>
          <cell r="BO112" t="str">
            <v/>
          </cell>
          <cell r="BP112" t="str">
            <v/>
          </cell>
          <cell r="BQ112" t="str">
            <v/>
          </cell>
          <cell r="BR112" t="str">
            <v/>
          </cell>
          <cell r="BS112" t="str">
            <v/>
          </cell>
          <cell r="BT112" t="str">
            <v/>
          </cell>
          <cell r="BU112" t="str">
            <v/>
          </cell>
          <cell r="BV112" t="str">
            <v/>
          </cell>
          <cell r="BW112" t="str">
            <v/>
          </cell>
          <cell r="BX112" t="str">
            <v/>
          </cell>
          <cell r="BY112" t="str">
            <v/>
          </cell>
          <cell r="BZ112" t="str">
            <v/>
          </cell>
          <cell r="CA112" t="str">
            <v/>
          </cell>
          <cell r="CB112" t="str">
            <v/>
          </cell>
          <cell r="CC112" t="str">
            <v/>
          </cell>
          <cell r="CD112" t="str">
            <v/>
          </cell>
          <cell r="CE112" t="str">
            <v/>
          </cell>
          <cell r="CF112" t="str">
            <v/>
          </cell>
          <cell r="CG112" t="str">
            <v/>
          </cell>
          <cell r="CH112" t="str">
            <v/>
          </cell>
          <cell r="CI112" t="str">
            <v/>
          </cell>
          <cell r="CJ112" t="str">
            <v/>
          </cell>
          <cell r="CK112" t="str">
            <v/>
          </cell>
          <cell r="CL112" t="str">
            <v/>
          </cell>
          <cell r="CM112" t="str">
            <v/>
          </cell>
          <cell r="CN112" t="str">
            <v/>
          </cell>
          <cell r="CO112" t="str">
            <v/>
          </cell>
          <cell r="CP112" t="str">
            <v/>
          </cell>
          <cell r="CQ112" t="str">
            <v/>
          </cell>
          <cell r="CR112" t="str">
            <v/>
          </cell>
          <cell r="CS112" t="str">
            <v/>
          </cell>
          <cell r="CT112" t="str">
            <v/>
          </cell>
          <cell r="CU112" t="str">
            <v/>
          </cell>
          <cell r="CV112" t="str">
            <v/>
          </cell>
          <cell r="CW112" t="str">
            <v/>
          </cell>
          <cell r="CX112" t="str">
            <v/>
          </cell>
          <cell r="CY112" t="str">
            <v/>
          </cell>
          <cell r="CZ112" t="str">
            <v/>
          </cell>
          <cell r="DA112" t="str">
            <v/>
          </cell>
          <cell r="DB112" t="str">
            <v/>
          </cell>
          <cell r="DC112" t="str">
            <v/>
          </cell>
          <cell r="DD112" t="str">
            <v/>
          </cell>
          <cell r="DE112" t="str">
            <v/>
          </cell>
          <cell r="DF112" t="str">
            <v/>
          </cell>
          <cell r="DG112" t="str">
            <v/>
          </cell>
          <cell r="DH112" t="str">
            <v/>
          </cell>
          <cell r="DI112" t="str">
            <v/>
          </cell>
          <cell r="DJ112" t="str">
            <v/>
          </cell>
          <cell r="DK112" t="str">
            <v/>
          </cell>
          <cell r="DL112" t="str">
            <v/>
          </cell>
          <cell r="DM112" t="str">
            <v/>
          </cell>
          <cell r="DN112" t="str">
            <v/>
          </cell>
          <cell r="DO112" t="str">
            <v/>
          </cell>
          <cell r="DP112" t="str">
            <v/>
          </cell>
          <cell r="DQ112" t="str">
            <v/>
          </cell>
          <cell r="DR112" t="str">
            <v/>
          </cell>
          <cell r="DS112" t="str">
            <v/>
          </cell>
          <cell r="DT112" t="str">
            <v/>
          </cell>
          <cell r="DU112" t="str">
            <v/>
          </cell>
          <cell r="DV112" t="str">
            <v/>
          </cell>
          <cell r="DW112" t="str">
            <v/>
          </cell>
          <cell r="DX112" t="str">
            <v/>
          </cell>
          <cell r="DY112" t="str">
            <v/>
          </cell>
          <cell r="DZ112" t="str">
            <v/>
          </cell>
          <cell r="EA112" t="str">
            <v/>
          </cell>
          <cell r="EB112" t="str">
            <v/>
          </cell>
          <cell r="EC112" t="str">
            <v/>
          </cell>
          <cell r="ED112" t="str">
            <v/>
          </cell>
          <cell r="EE112" t="str">
            <v/>
          </cell>
          <cell r="EF112" t="str">
            <v/>
          </cell>
          <cell r="EG112" t="str">
            <v/>
          </cell>
          <cell r="EH112" t="str">
            <v/>
          </cell>
          <cell r="EI112" t="str">
            <v/>
          </cell>
          <cell r="EJ112" t="str">
            <v/>
          </cell>
          <cell r="EK112" t="str">
            <v/>
          </cell>
          <cell r="EL112" t="str">
            <v/>
          </cell>
          <cell r="EM112" t="str">
            <v/>
          </cell>
          <cell r="EN112" t="str">
            <v/>
          </cell>
          <cell r="EO112" t="str">
            <v/>
          </cell>
          <cell r="EP112" t="str">
            <v/>
          </cell>
          <cell r="EQ112" t="str">
            <v/>
          </cell>
          <cell r="ER112" t="str">
            <v/>
          </cell>
          <cell r="ES112" t="str">
            <v/>
          </cell>
          <cell r="ET112" t="str">
            <v/>
          </cell>
          <cell r="EU112" t="str">
            <v/>
          </cell>
          <cell r="EV112" t="str">
            <v/>
          </cell>
        </row>
        <row r="114">
          <cell r="T114" t="str">
            <v>BUDGET FORECAST</v>
          </cell>
          <cell r="W114">
            <v>153000</v>
          </cell>
          <cell r="X114">
            <v>40800</v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 t="str">
            <v/>
          </cell>
          <cell r="AF114" t="str">
            <v/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>
            <v>35639</v>
          </cell>
          <cell r="AN114">
            <v>35646</v>
          </cell>
          <cell r="AO114">
            <v>35653</v>
          </cell>
          <cell r="AP114">
            <v>35660</v>
          </cell>
          <cell r="AQ114">
            <v>35667</v>
          </cell>
          <cell r="AR114">
            <v>35674</v>
          </cell>
          <cell r="AS114">
            <v>35681</v>
          </cell>
          <cell r="AT114">
            <v>35688</v>
          </cell>
          <cell r="AU114">
            <v>35695</v>
          </cell>
          <cell r="AV114">
            <v>35702</v>
          </cell>
          <cell r="AW114">
            <v>35709</v>
          </cell>
          <cell r="AX114">
            <v>35716</v>
          </cell>
          <cell r="AY114">
            <v>35723</v>
          </cell>
          <cell r="AZ114">
            <v>35730</v>
          </cell>
        </row>
        <row r="115">
          <cell r="T115" t="str">
            <v>BUDGET FORECAST</v>
          </cell>
          <cell r="V115" t="str">
            <v>PRE PROD</v>
          </cell>
          <cell r="W115">
            <v>765000</v>
          </cell>
          <cell r="X115">
            <v>60000</v>
          </cell>
          <cell r="AA115">
            <v>35555</v>
          </cell>
          <cell r="AB115" t="str">
            <v/>
          </cell>
          <cell r="AC115" t="str">
            <v/>
          </cell>
          <cell r="AD115" t="str">
            <v/>
          </cell>
          <cell r="AE115" t="str">
            <v/>
          </cell>
          <cell r="AF115" t="str">
            <v/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>
            <v>3750</v>
          </cell>
          <cell r="AN115">
            <v>7500</v>
          </cell>
          <cell r="AO115">
            <v>11250</v>
          </cell>
          <cell r="AP115">
            <v>15000</v>
          </cell>
          <cell r="AQ115">
            <v>15000</v>
          </cell>
          <cell r="AR115">
            <v>15000</v>
          </cell>
          <cell r="AS115">
            <v>15000</v>
          </cell>
          <cell r="AT115">
            <v>15000</v>
          </cell>
          <cell r="AU115">
            <v>15000</v>
          </cell>
          <cell r="AV115">
            <v>15000</v>
          </cell>
          <cell r="AW115">
            <v>15000</v>
          </cell>
          <cell r="AX115">
            <v>15000</v>
          </cell>
          <cell r="AY115">
            <v>15000</v>
          </cell>
          <cell r="AZ115">
            <v>15000</v>
          </cell>
          <cell r="BA115" t="str">
            <v/>
          </cell>
          <cell r="BB115" t="str">
            <v/>
          </cell>
          <cell r="BC115" t="str">
            <v/>
          </cell>
          <cell r="BD115" t="str">
            <v/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  <cell r="BI115" t="str">
            <v/>
          </cell>
          <cell r="BJ115" t="str">
            <v/>
          </cell>
          <cell r="BK115" t="str">
            <v/>
          </cell>
          <cell r="BL115" t="str">
            <v/>
          </cell>
          <cell r="BM115" t="str">
            <v/>
          </cell>
        </row>
        <row r="116">
          <cell r="V116" t="str">
            <v>PRE PROD</v>
          </cell>
          <cell r="W116">
            <v>30</v>
          </cell>
          <cell r="X116">
            <v>180000</v>
          </cell>
          <cell r="AA116">
            <v>180000</v>
          </cell>
          <cell r="AB116" t="str">
            <v/>
          </cell>
          <cell r="AC116" t="str">
            <v/>
          </cell>
          <cell r="AD116" t="str">
            <v/>
          </cell>
          <cell r="AE116" t="str">
            <v/>
          </cell>
          <cell r="AF116" t="str">
            <v/>
          </cell>
          <cell r="AG116" t="str">
            <v/>
          </cell>
          <cell r="AH116" t="str">
            <v/>
          </cell>
          <cell r="AI116" t="str">
            <v/>
          </cell>
          <cell r="AJ116" t="str">
            <v/>
          </cell>
          <cell r="AK116" t="str">
            <v/>
          </cell>
          <cell r="AL116" t="str">
            <v/>
          </cell>
          <cell r="AM116">
            <v>3750</v>
          </cell>
          <cell r="AN116">
            <v>7250</v>
          </cell>
          <cell r="AO116">
            <v>5000</v>
          </cell>
          <cell r="AP116">
            <v>5000</v>
          </cell>
          <cell r="AQ116">
            <v>5000</v>
          </cell>
          <cell r="AR116">
            <v>5000</v>
          </cell>
          <cell r="AS116">
            <v>5000</v>
          </cell>
          <cell r="AT116">
            <v>9000</v>
          </cell>
          <cell r="AU116">
            <v>10000</v>
          </cell>
          <cell r="AV116">
            <v>10000</v>
          </cell>
          <cell r="AW116">
            <v>10000</v>
          </cell>
          <cell r="AX116">
            <v>10000</v>
          </cell>
          <cell r="AY116">
            <v>10000</v>
          </cell>
          <cell r="AZ116">
            <v>10000</v>
          </cell>
          <cell r="BA116">
            <v>15000</v>
          </cell>
          <cell r="BB116">
            <v>15000</v>
          </cell>
          <cell r="BC116">
            <v>15000</v>
          </cell>
          <cell r="BD116">
            <v>15000</v>
          </cell>
          <cell r="BE116">
            <v>15000</v>
          </cell>
          <cell r="BF116">
            <v>35772</v>
          </cell>
          <cell r="BG116">
            <v>35779</v>
          </cell>
          <cell r="BH116" t="str">
            <v/>
          </cell>
          <cell r="BI116" t="str">
            <v/>
          </cell>
          <cell r="BJ116" t="str">
            <v/>
          </cell>
          <cell r="BK116" t="str">
            <v/>
          </cell>
          <cell r="BL116" t="str">
            <v/>
          </cell>
          <cell r="BM116" t="str">
            <v/>
          </cell>
          <cell r="BN116" t="str">
            <v/>
          </cell>
          <cell r="BO116" t="str">
            <v/>
          </cell>
          <cell r="BP116" t="str">
            <v/>
          </cell>
          <cell r="BQ116" t="str">
            <v/>
          </cell>
          <cell r="BR116" t="str">
            <v/>
          </cell>
          <cell r="BS116" t="str">
            <v/>
          </cell>
          <cell r="BT116" t="str">
            <v/>
          </cell>
          <cell r="BU116" t="str">
            <v/>
          </cell>
          <cell r="BV116" t="str">
            <v/>
          </cell>
          <cell r="BW116" t="str">
            <v/>
          </cell>
          <cell r="BX116" t="str">
            <v/>
          </cell>
          <cell r="BY116" t="str">
            <v/>
          </cell>
          <cell r="BZ116" t="str">
            <v/>
          </cell>
          <cell r="CA116" t="str">
            <v/>
          </cell>
          <cell r="CB116" t="str">
            <v/>
          </cell>
          <cell r="CC116" t="str">
            <v/>
          </cell>
          <cell r="CD116" t="str">
            <v/>
          </cell>
          <cell r="CE116" t="str">
            <v/>
          </cell>
          <cell r="CF116" t="str">
            <v/>
          </cell>
          <cell r="CG116" t="str">
            <v/>
          </cell>
          <cell r="CH116" t="str">
            <v/>
          </cell>
          <cell r="CI116" t="str">
            <v/>
          </cell>
          <cell r="CJ116" t="str">
            <v/>
          </cell>
          <cell r="CK116" t="str">
            <v/>
          </cell>
          <cell r="CL116" t="str">
            <v/>
          </cell>
          <cell r="CM116" t="str">
            <v/>
          </cell>
          <cell r="CN116" t="str">
            <v/>
          </cell>
          <cell r="CO116" t="str">
            <v/>
          </cell>
          <cell r="CP116" t="str">
            <v/>
          </cell>
          <cell r="CQ116" t="str">
            <v/>
          </cell>
          <cell r="CR116" t="str">
            <v/>
          </cell>
          <cell r="CS116" t="str">
            <v/>
          </cell>
          <cell r="CT116" t="str">
            <v/>
          </cell>
          <cell r="CU116" t="str">
            <v/>
          </cell>
          <cell r="CV116" t="str">
            <v/>
          </cell>
          <cell r="CW116" t="str">
            <v/>
          </cell>
          <cell r="CX116" t="str">
            <v/>
          </cell>
          <cell r="CY116" t="str">
            <v/>
          </cell>
          <cell r="CZ116" t="str">
            <v/>
          </cell>
          <cell r="DA116" t="str">
            <v/>
          </cell>
          <cell r="DB116" t="str">
            <v/>
          </cell>
          <cell r="DC116" t="str">
            <v/>
          </cell>
          <cell r="DD116" t="str">
            <v/>
          </cell>
          <cell r="DE116" t="str">
            <v/>
          </cell>
          <cell r="DF116" t="str">
            <v/>
          </cell>
          <cell r="DG116" t="str">
            <v/>
          </cell>
          <cell r="DH116" t="str">
            <v/>
          </cell>
          <cell r="DI116" t="str">
            <v/>
          </cell>
          <cell r="DJ116" t="str">
            <v/>
          </cell>
          <cell r="DK116" t="str">
            <v/>
          </cell>
          <cell r="DL116" t="str">
            <v/>
          </cell>
          <cell r="DM116" t="str">
            <v/>
          </cell>
          <cell r="DN116" t="str">
            <v/>
          </cell>
          <cell r="DO116" t="str">
            <v/>
          </cell>
          <cell r="DP116" t="str">
            <v/>
          </cell>
          <cell r="DQ116" t="str">
            <v/>
          </cell>
          <cell r="DR116" t="str">
            <v/>
          </cell>
          <cell r="DS116" t="str">
            <v/>
          </cell>
          <cell r="DT116" t="str">
            <v/>
          </cell>
          <cell r="DU116" t="str">
            <v/>
          </cell>
          <cell r="DV116" t="str">
            <v/>
          </cell>
          <cell r="DW116" t="str">
            <v/>
          </cell>
          <cell r="DX116" t="str">
            <v/>
          </cell>
          <cell r="DY116" t="str">
            <v/>
          </cell>
          <cell r="DZ116" t="str">
            <v/>
          </cell>
          <cell r="EA116" t="str">
            <v/>
          </cell>
          <cell r="EB116" t="str">
            <v/>
          </cell>
          <cell r="EC116" t="str">
            <v/>
          </cell>
          <cell r="ED116" t="str">
            <v/>
          </cell>
          <cell r="EE116" t="str">
            <v/>
          </cell>
          <cell r="EF116" t="str">
            <v/>
          </cell>
          <cell r="EG116" t="str">
            <v/>
          </cell>
          <cell r="EH116" t="str">
            <v/>
          </cell>
          <cell r="EI116" t="str">
            <v/>
          </cell>
          <cell r="EJ116" t="str">
            <v/>
          </cell>
          <cell r="EK116" t="str">
            <v/>
          </cell>
          <cell r="EL116" t="str">
            <v/>
          </cell>
          <cell r="EM116" t="str">
            <v/>
          </cell>
          <cell r="EN116" t="str">
            <v/>
          </cell>
          <cell r="EO116" t="str">
            <v/>
          </cell>
          <cell r="EP116" t="str">
            <v/>
          </cell>
          <cell r="EQ116" t="str">
            <v/>
          </cell>
          <cell r="ER116" t="str">
            <v/>
          </cell>
          <cell r="ES116" t="str">
            <v/>
          </cell>
          <cell r="ET116" t="str">
            <v/>
          </cell>
          <cell r="EU116" t="str">
            <v/>
          </cell>
          <cell r="EV116" t="str">
            <v/>
          </cell>
          <cell r="EW116" t="str">
            <v/>
          </cell>
          <cell r="EX116" t="str">
            <v/>
          </cell>
          <cell r="EY116" t="str">
            <v/>
          </cell>
          <cell r="EZ116" t="str">
            <v/>
          </cell>
          <cell r="FA116" t="str">
            <v/>
          </cell>
          <cell r="FB116" t="str">
            <v/>
          </cell>
          <cell r="FC116" t="str">
            <v/>
          </cell>
          <cell r="FD116" t="str">
            <v/>
          </cell>
          <cell r="FE116" t="str">
            <v/>
          </cell>
          <cell r="FF116" t="str">
            <v/>
          </cell>
          <cell r="FG116" t="str">
            <v/>
          </cell>
          <cell r="FH116" t="str">
            <v/>
          </cell>
          <cell r="FI116" t="str">
            <v/>
          </cell>
        </row>
        <row r="117">
          <cell r="V117" t="str">
            <v>BACKGROUNDS</v>
          </cell>
          <cell r="W117">
            <v>12</v>
          </cell>
          <cell r="X117">
            <v>60000</v>
          </cell>
          <cell r="AA117">
            <v>59999.974293795312</v>
          </cell>
          <cell r="AB117" t="str">
            <v/>
          </cell>
          <cell r="AC117" t="str">
            <v/>
          </cell>
          <cell r="AD117" t="str">
            <v/>
          </cell>
          <cell r="AE117" t="str">
            <v/>
          </cell>
          <cell r="AF117" t="str">
            <v/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  <cell r="AQ117" t="str">
            <v/>
          </cell>
          <cell r="AR117">
            <v>1732.0178636821199</v>
          </cell>
          <cell r="AS117">
            <v>1875.9564301131923</v>
          </cell>
          <cell r="AT117">
            <v>4392</v>
          </cell>
          <cell r="AU117">
            <v>7000</v>
          </cell>
          <cell r="AV117">
            <v>7000</v>
          </cell>
          <cell r="AW117">
            <v>7000</v>
          </cell>
          <cell r="AX117">
            <v>7000</v>
          </cell>
          <cell r="AY117">
            <v>7000</v>
          </cell>
          <cell r="AZ117">
            <v>7000</v>
          </cell>
          <cell r="BA117">
            <v>10000</v>
          </cell>
          <cell r="BB117">
            <v>28125</v>
          </cell>
          <cell r="BC117">
            <v>56250</v>
          </cell>
          <cell r="BD117">
            <v>84375</v>
          </cell>
          <cell r="BE117">
            <v>75000</v>
          </cell>
          <cell r="BF117">
            <v>75000</v>
          </cell>
          <cell r="BG117">
            <v>75000</v>
          </cell>
          <cell r="BH117">
            <v>75000</v>
          </cell>
          <cell r="BI117" t="str">
            <v/>
          </cell>
          <cell r="BJ117">
            <v>75000</v>
          </cell>
          <cell r="BK117" t="str">
            <v/>
          </cell>
          <cell r="BL117" t="str">
            <v/>
          </cell>
          <cell r="BM117" t="str">
            <v/>
          </cell>
          <cell r="BN117" t="str">
            <v/>
          </cell>
          <cell r="BO117" t="str">
            <v/>
          </cell>
          <cell r="BP117" t="str">
            <v/>
          </cell>
          <cell r="BQ117" t="str">
            <v/>
          </cell>
          <cell r="BR117" t="str">
            <v/>
          </cell>
          <cell r="BS117" t="str">
            <v/>
          </cell>
          <cell r="BT117" t="str">
            <v/>
          </cell>
          <cell r="BU117" t="str">
            <v/>
          </cell>
          <cell r="BV117" t="str">
            <v/>
          </cell>
          <cell r="BW117" t="str">
            <v/>
          </cell>
          <cell r="BX117" t="str">
            <v/>
          </cell>
          <cell r="BY117" t="str">
            <v/>
          </cell>
          <cell r="BZ117" t="str">
            <v/>
          </cell>
          <cell r="CA117" t="str">
            <v/>
          </cell>
          <cell r="CB117" t="str">
            <v/>
          </cell>
          <cell r="CC117" t="str">
            <v/>
          </cell>
          <cell r="CD117" t="str">
            <v/>
          </cell>
          <cell r="CE117" t="str">
            <v/>
          </cell>
          <cell r="CF117" t="str">
            <v/>
          </cell>
          <cell r="CG117" t="str">
            <v/>
          </cell>
          <cell r="CH117" t="str">
            <v/>
          </cell>
          <cell r="CI117" t="str">
            <v/>
          </cell>
          <cell r="CJ117" t="str">
            <v/>
          </cell>
          <cell r="CK117" t="str">
            <v/>
          </cell>
          <cell r="CL117" t="str">
            <v/>
          </cell>
          <cell r="CM117" t="str">
            <v/>
          </cell>
          <cell r="CN117" t="str">
            <v/>
          </cell>
          <cell r="CO117" t="str">
            <v/>
          </cell>
          <cell r="CP117" t="str">
            <v/>
          </cell>
          <cell r="CQ117" t="str">
            <v/>
          </cell>
          <cell r="CR117" t="str">
            <v/>
          </cell>
          <cell r="CS117" t="str">
            <v/>
          </cell>
          <cell r="CT117" t="str">
            <v/>
          </cell>
          <cell r="CU117" t="str">
            <v/>
          </cell>
          <cell r="CV117" t="str">
            <v/>
          </cell>
          <cell r="CW117" t="str">
            <v/>
          </cell>
          <cell r="CX117" t="str">
            <v/>
          </cell>
          <cell r="CY117" t="str">
            <v/>
          </cell>
          <cell r="CZ117" t="str">
            <v/>
          </cell>
          <cell r="DA117" t="str">
            <v/>
          </cell>
          <cell r="DB117" t="str">
            <v/>
          </cell>
          <cell r="DC117" t="str">
            <v/>
          </cell>
          <cell r="DD117" t="str">
            <v/>
          </cell>
          <cell r="DE117" t="str">
            <v/>
          </cell>
          <cell r="DF117" t="str">
            <v/>
          </cell>
          <cell r="DG117" t="str">
            <v/>
          </cell>
          <cell r="DH117" t="str">
            <v/>
          </cell>
          <cell r="DI117" t="str">
            <v/>
          </cell>
          <cell r="DJ117" t="str">
            <v/>
          </cell>
          <cell r="DK117" t="str">
            <v/>
          </cell>
          <cell r="DL117" t="str">
            <v/>
          </cell>
          <cell r="DM117" t="str">
            <v/>
          </cell>
          <cell r="DN117" t="str">
            <v/>
          </cell>
          <cell r="DO117" t="str">
            <v/>
          </cell>
          <cell r="DP117" t="str">
            <v/>
          </cell>
          <cell r="DQ117" t="str">
            <v/>
          </cell>
          <cell r="DR117" t="str">
            <v/>
          </cell>
          <cell r="DS117" t="str">
            <v/>
          </cell>
          <cell r="DT117" t="str">
            <v/>
          </cell>
          <cell r="DU117" t="str">
            <v/>
          </cell>
          <cell r="DV117" t="str">
            <v/>
          </cell>
          <cell r="DW117" t="str">
            <v/>
          </cell>
          <cell r="DX117" t="str">
            <v/>
          </cell>
          <cell r="DY117" t="str">
            <v/>
          </cell>
          <cell r="DZ117" t="str">
            <v/>
          </cell>
          <cell r="EA117" t="str">
            <v/>
          </cell>
          <cell r="EB117" t="str">
            <v/>
          </cell>
          <cell r="EC117" t="str">
            <v/>
          </cell>
          <cell r="ED117" t="str">
            <v/>
          </cell>
          <cell r="EE117" t="str">
            <v/>
          </cell>
          <cell r="EF117" t="str">
            <v/>
          </cell>
          <cell r="EG117" t="str">
            <v/>
          </cell>
          <cell r="EH117" t="str">
            <v/>
          </cell>
          <cell r="EI117" t="str">
            <v/>
          </cell>
          <cell r="EJ117" t="str">
            <v/>
          </cell>
          <cell r="EK117" t="str">
            <v/>
          </cell>
          <cell r="EL117" t="str">
            <v/>
          </cell>
          <cell r="EM117" t="str">
            <v/>
          </cell>
          <cell r="EN117" t="str">
            <v/>
          </cell>
          <cell r="EO117" t="str">
            <v/>
          </cell>
          <cell r="EP117" t="str">
            <v/>
          </cell>
          <cell r="EQ117" t="str">
            <v/>
          </cell>
          <cell r="ER117" t="str">
            <v/>
          </cell>
          <cell r="ES117" t="str">
            <v/>
          </cell>
          <cell r="ET117" t="str">
            <v/>
          </cell>
          <cell r="EU117" t="str">
            <v/>
          </cell>
          <cell r="EV117" t="str">
            <v/>
          </cell>
          <cell r="EW117" t="str">
            <v/>
          </cell>
          <cell r="EX117" t="str">
            <v/>
          </cell>
          <cell r="EY117" t="str">
            <v/>
          </cell>
          <cell r="EZ117" t="str">
            <v/>
          </cell>
          <cell r="FA117" t="str">
            <v/>
          </cell>
          <cell r="FB117" t="str">
            <v/>
          </cell>
          <cell r="FC117" t="str">
            <v/>
          </cell>
          <cell r="FD117" t="str">
            <v/>
          </cell>
          <cell r="FE117" t="str">
            <v/>
          </cell>
          <cell r="FF117" t="str">
            <v/>
          </cell>
          <cell r="FG117" t="str">
            <v/>
          </cell>
          <cell r="FH117" t="str">
            <v/>
          </cell>
          <cell r="FI117" t="str">
            <v/>
          </cell>
        </row>
        <row r="118">
          <cell r="V118" t="str">
            <v>PRODUCTION</v>
          </cell>
          <cell r="W118">
            <v>150</v>
          </cell>
          <cell r="X118">
            <v>950000</v>
          </cell>
          <cell r="AA118">
            <v>950000.03</v>
          </cell>
          <cell r="AB118" t="str">
            <v/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 t="str">
            <v/>
          </cell>
          <cell r="AM118" t="str">
            <v/>
          </cell>
          <cell r="AN118" t="str">
            <v/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 t="str">
            <v/>
          </cell>
          <cell r="AY118">
            <v>0</v>
          </cell>
          <cell r="AZ118">
            <v>0</v>
          </cell>
          <cell r="BA118">
            <v>0</v>
          </cell>
          <cell r="BB118">
            <v>10000</v>
          </cell>
          <cell r="BC118">
            <v>75714.289999999994</v>
          </cell>
          <cell r="BD118">
            <v>75714.289999999994</v>
          </cell>
          <cell r="BE118">
            <v>105714.29</v>
          </cell>
          <cell r="BF118">
            <v>115714.29</v>
          </cell>
          <cell r="BG118">
            <v>135714.29</v>
          </cell>
          <cell r="BH118">
            <v>145714.29</v>
          </cell>
          <cell r="BI118" t="str">
            <v/>
          </cell>
          <cell r="BJ118">
            <v>155714.29</v>
          </cell>
          <cell r="BK118">
            <v>130000</v>
          </cell>
          <cell r="BL118" t="str">
            <v/>
          </cell>
          <cell r="BM118" t="str">
            <v/>
          </cell>
          <cell r="BN118" t="str">
            <v/>
          </cell>
          <cell r="BO118" t="str">
            <v/>
          </cell>
          <cell r="BP118" t="str">
            <v/>
          </cell>
          <cell r="BQ118" t="str">
            <v/>
          </cell>
          <cell r="BR118" t="str">
            <v/>
          </cell>
          <cell r="BS118" t="str">
            <v/>
          </cell>
          <cell r="BT118" t="str">
            <v/>
          </cell>
          <cell r="BU118" t="str">
            <v/>
          </cell>
          <cell r="BV118" t="str">
            <v/>
          </cell>
          <cell r="BW118" t="str">
            <v/>
          </cell>
          <cell r="BX118" t="str">
            <v/>
          </cell>
          <cell r="BY118" t="str">
            <v/>
          </cell>
          <cell r="BZ118" t="str">
            <v/>
          </cell>
          <cell r="CA118" t="str">
            <v/>
          </cell>
          <cell r="CB118" t="str">
            <v/>
          </cell>
          <cell r="CC118" t="str">
            <v/>
          </cell>
          <cell r="CD118" t="str">
            <v/>
          </cell>
          <cell r="CE118" t="str">
            <v/>
          </cell>
          <cell r="CF118" t="str">
            <v/>
          </cell>
          <cell r="CG118" t="str">
            <v/>
          </cell>
          <cell r="CH118" t="str">
            <v/>
          </cell>
          <cell r="CI118" t="str">
            <v/>
          </cell>
          <cell r="CJ118" t="str">
            <v/>
          </cell>
          <cell r="CK118" t="str">
            <v/>
          </cell>
          <cell r="CL118" t="str">
            <v/>
          </cell>
          <cell r="CM118" t="str">
            <v/>
          </cell>
          <cell r="CN118" t="str">
            <v/>
          </cell>
          <cell r="CO118" t="str">
            <v/>
          </cell>
          <cell r="CP118" t="str">
            <v/>
          </cell>
          <cell r="CQ118" t="str">
            <v/>
          </cell>
          <cell r="CR118" t="str">
            <v/>
          </cell>
          <cell r="CS118" t="str">
            <v/>
          </cell>
          <cell r="CT118" t="str">
            <v/>
          </cell>
          <cell r="CU118" t="str">
            <v/>
          </cell>
          <cell r="CV118" t="str">
            <v/>
          </cell>
          <cell r="CW118" t="str">
            <v/>
          </cell>
          <cell r="CX118" t="str">
            <v/>
          </cell>
          <cell r="CY118" t="str">
            <v/>
          </cell>
          <cell r="CZ118" t="str">
            <v/>
          </cell>
          <cell r="DA118" t="str">
            <v/>
          </cell>
          <cell r="DB118" t="str">
            <v/>
          </cell>
          <cell r="DC118" t="str">
            <v/>
          </cell>
          <cell r="DD118" t="str">
            <v/>
          </cell>
          <cell r="DE118" t="str">
            <v/>
          </cell>
          <cell r="DF118" t="str">
            <v/>
          </cell>
          <cell r="DG118" t="str">
            <v/>
          </cell>
          <cell r="DH118" t="str">
            <v/>
          </cell>
          <cell r="DI118" t="str">
            <v/>
          </cell>
          <cell r="DJ118" t="str">
            <v/>
          </cell>
          <cell r="DK118" t="str">
            <v/>
          </cell>
          <cell r="DL118" t="str">
            <v/>
          </cell>
          <cell r="DM118" t="str">
            <v/>
          </cell>
          <cell r="DN118" t="str">
            <v/>
          </cell>
          <cell r="DO118" t="str">
            <v/>
          </cell>
          <cell r="DP118" t="str">
            <v/>
          </cell>
          <cell r="DQ118" t="str">
            <v/>
          </cell>
          <cell r="DR118" t="str">
            <v/>
          </cell>
          <cell r="DS118" t="str">
            <v/>
          </cell>
          <cell r="DT118" t="str">
            <v/>
          </cell>
          <cell r="DU118" t="str">
            <v/>
          </cell>
          <cell r="DV118" t="str">
            <v/>
          </cell>
          <cell r="DW118" t="str">
            <v/>
          </cell>
          <cell r="DX118" t="str">
            <v/>
          </cell>
          <cell r="DY118" t="str">
            <v/>
          </cell>
          <cell r="DZ118" t="str">
            <v/>
          </cell>
          <cell r="EA118" t="str">
            <v/>
          </cell>
          <cell r="EB118" t="str">
            <v/>
          </cell>
          <cell r="EC118" t="str">
            <v/>
          </cell>
          <cell r="ED118" t="str">
            <v/>
          </cell>
          <cell r="EE118" t="str">
            <v/>
          </cell>
          <cell r="EF118" t="str">
            <v/>
          </cell>
          <cell r="EG118" t="str">
            <v/>
          </cell>
          <cell r="EH118" t="str">
            <v/>
          </cell>
          <cell r="EI118" t="str">
            <v/>
          </cell>
          <cell r="EJ118" t="str">
            <v/>
          </cell>
          <cell r="EK118" t="str">
            <v/>
          </cell>
          <cell r="EL118" t="str">
            <v/>
          </cell>
          <cell r="EM118" t="str">
            <v/>
          </cell>
          <cell r="EN118" t="str">
            <v/>
          </cell>
          <cell r="EO118" t="str">
            <v/>
          </cell>
          <cell r="EP118" t="str">
            <v/>
          </cell>
          <cell r="EQ118" t="str">
            <v/>
          </cell>
          <cell r="ER118" t="str">
            <v/>
          </cell>
          <cell r="ES118" t="str">
            <v/>
          </cell>
          <cell r="ET118" t="str">
            <v/>
          </cell>
          <cell r="EU118" t="str">
            <v/>
          </cell>
          <cell r="EV118" t="str">
            <v/>
          </cell>
          <cell r="EW118" t="str">
            <v/>
          </cell>
          <cell r="EX118" t="str">
            <v/>
          </cell>
          <cell r="EY118" t="str">
            <v/>
          </cell>
          <cell r="EZ118" t="str">
            <v/>
          </cell>
          <cell r="FA118" t="str">
            <v/>
          </cell>
          <cell r="FB118" t="str">
            <v/>
          </cell>
          <cell r="FC118" t="str">
            <v/>
          </cell>
          <cell r="FD118" t="str">
            <v/>
          </cell>
          <cell r="FE118" t="str">
            <v/>
          </cell>
          <cell r="FF118" t="str">
            <v/>
          </cell>
          <cell r="FG118" t="str">
            <v/>
          </cell>
          <cell r="FH118" t="str">
            <v/>
          </cell>
          <cell r="FI118" t="str">
            <v/>
          </cell>
        </row>
        <row r="119">
          <cell r="V119" t="str">
            <v>INK &amp; PAINT</v>
          </cell>
          <cell r="W119">
            <v>8</v>
          </cell>
          <cell r="X119">
            <v>32400</v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 t="str">
            <v/>
          </cell>
          <cell r="AF119" t="str">
            <v/>
          </cell>
          <cell r="AG119" t="str">
            <v/>
          </cell>
          <cell r="AH119" t="str">
            <v/>
          </cell>
          <cell r="AI119" t="str">
            <v/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  <cell r="AN119" t="str">
            <v/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 t="str">
            <v/>
          </cell>
          <cell r="BC119" t="str">
            <v/>
          </cell>
          <cell r="BD119" t="str">
            <v/>
          </cell>
          <cell r="BE119" t="str">
            <v/>
          </cell>
          <cell r="BF119">
            <v>1800</v>
          </cell>
          <cell r="BG119">
            <v>3600</v>
          </cell>
          <cell r="BH119">
            <v>5400</v>
          </cell>
          <cell r="BI119" t="str">
            <v/>
          </cell>
          <cell r="BJ119">
            <v>7200</v>
          </cell>
          <cell r="BK119">
            <v>7200</v>
          </cell>
          <cell r="BL119">
            <v>7200</v>
          </cell>
          <cell r="BM119" t="str">
            <v/>
          </cell>
          <cell r="BN119" t="str">
            <v/>
          </cell>
          <cell r="BO119" t="str">
            <v/>
          </cell>
          <cell r="BP119" t="str">
            <v/>
          </cell>
          <cell r="BQ119" t="str">
            <v/>
          </cell>
          <cell r="BR119" t="str">
            <v/>
          </cell>
          <cell r="BS119" t="str">
            <v/>
          </cell>
          <cell r="BT119" t="str">
            <v/>
          </cell>
          <cell r="BU119" t="str">
            <v/>
          </cell>
          <cell r="BV119" t="str">
            <v/>
          </cell>
          <cell r="BW119" t="str">
            <v/>
          </cell>
          <cell r="BX119" t="str">
            <v/>
          </cell>
          <cell r="BY119" t="str">
            <v/>
          </cell>
          <cell r="BZ119" t="str">
            <v/>
          </cell>
          <cell r="CA119" t="str">
            <v/>
          </cell>
          <cell r="CB119" t="str">
            <v/>
          </cell>
          <cell r="CC119" t="str">
            <v/>
          </cell>
          <cell r="CD119" t="str">
            <v/>
          </cell>
          <cell r="CE119" t="str">
            <v/>
          </cell>
          <cell r="CF119" t="str">
            <v/>
          </cell>
          <cell r="CG119" t="str">
            <v/>
          </cell>
          <cell r="CH119" t="str">
            <v/>
          </cell>
          <cell r="CI119" t="str">
            <v/>
          </cell>
          <cell r="CJ119" t="str">
            <v/>
          </cell>
          <cell r="CK119" t="str">
            <v/>
          </cell>
          <cell r="CL119" t="str">
            <v/>
          </cell>
          <cell r="CM119" t="str">
            <v/>
          </cell>
          <cell r="CN119" t="str">
            <v/>
          </cell>
          <cell r="CO119" t="str">
            <v/>
          </cell>
          <cell r="CP119" t="str">
            <v/>
          </cell>
          <cell r="CQ119" t="str">
            <v/>
          </cell>
          <cell r="CR119" t="str">
            <v/>
          </cell>
          <cell r="CS119" t="str">
            <v/>
          </cell>
          <cell r="CT119" t="str">
            <v/>
          </cell>
          <cell r="CU119" t="str">
            <v/>
          </cell>
          <cell r="CV119" t="str">
            <v/>
          </cell>
          <cell r="CW119" t="str">
            <v/>
          </cell>
          <cell r="CX119" t="str">
            <v/>
          </cell>
          <cell r="CY119" t="str">
            <v/>
          </cell>
          <cell r="CZ119" t="str">
            <v/>
          </cell>
          <cell r="DA119" t="str">
            <v/>
          </cell>
          <cell r="DB119" t="str">
            <v/>
          </cell>
          <cell r="DC119" t="str">
            <v/>
          </cell>
          <cell r="DD119" t="str">
            <v/>
          </cell>
          <cell r="DE119" t="str">
            <v/>
          </cell>
          <cell r="DF119" t="str">
            <v/>
          </cell>
          <cell r="DG119" t="str">
            <v/>
          </cell>
          <cell r="DH119" t="str">
            <v/>
          </cell>
          <cell r="DI119" t="str">
            <v/>
          </cell>
          <cell r="DJ119" t="str">
            <v/>
          </cell>
          <cell r="DK119" t="str">
            <v/>
          </cell>
          <cell r="DL119" t="str">
            <v/>
          </cell>
          <cell r="DM119" t="str">
            <v/>
          </cell>
          <cell r="DN119" t="str">
            <v/>
          </cell>
          <cell r="DO119" t="str">
            <v/>
          </cell>
          <cell r="DP119" t="str">
            <v/>
          </cell>
          <cell r="DQ119" t="str">
            <v/>
          </cell>
          <cell r="DR119" t="str">
            <v/>
          </cell>
          <cell r="DS119" t="str">
            <v/>
          </cell>
          <cell r="DT119" t="str">
            <v/>
          </cell>
          <cell r="DU119" t="str">
            <v/>
          </cell>
          <cell r="DV119" t="str">
            <v/>
          </cell>
          <cell r="DW119" t="str">
            <v/>
          </cell>
          <cell r="DX119" t="str">
            <v/>
          </cell>
          <cell r="DY119" t="str">
            <v/>
          </cell>
          <cell r="DZ119" t="str">
            <v/>
          </cell>
          <cell r="EA119" t="str">
            <v/>
          </cell>
          <cell r="EB119" t="str">
            <v/>
          </cell>
          <cell r="EC119" t="str">
            <v/>
          </cell>
          <cell r="ED119" t="str">
            <v/>
          </cell>
          <cell r="EE119" t="str">
            <v/>
          </cell>
          <cell r="EF119" t="str">
            <v/>
          </cell>
          <cell r="EG119" t="str">
            <v/>
          </cell>
          <cell r="EH119" t="str">
            <v/>
          </cell>
          <cell r="EI119" t="str">
            <v/>
          </cell>
          <cell r="EJ119" t="str">
            <v/>
          </cell>
          <cell r="EK119" t="str">
            <v/>
          </cell>
          <cell r="EL119" t="str">
            <v/>
          </cell>
          <cell r="EM119" t="str">
            <v/>
          </cell>
          <cell r="EN119" t="str">
            <v/>
          </cell>
          <cell r="EO119" t="str">
            <v/>
          </cell>
          <cell r="EP119" t="str">
            <v/>
          </cell>
          <cell r="EQ119" t="str">
            <v/>
          </cell>
          <cell r="ER119" t="str">
            <v/>
          </cell>
          <cell r="ES119" t="str">
            <v/>
          </cell>
          <cell r="ET119" t="str">
            <v/>
          </cell>
          <cell r="EU119" t="str">
            <v/>
          </cell>
          <cell r="EV119" t="str">
            <v/>
          </cell>
          <cell r="EW119" t="str">
            <v/>
          </cell>
          <cell r="EX119" t="str">
            <v/>
          </cell>
          <cell r="EY119" t="str">
            <v/>
          </cell>
          <cell r="EZ119" t="str">
            <v/>
          </cell>
          <cell r="FA119" t="str">
            <v/>
          </cell>
          <cell r="FB119" t="str">
            <v/>
          </cell>
          <cell r="FC119" t="str">
            <v/>
          </cell>
          <cell r="FD119" t="str">
            <v/>
          </cell>
          <cell r="FE119" t="str">
            <v/>
          </cell>
          <cell r="FF119" t="str">
            <v/>
          </cell>
          <cell r="FG119" t="str">
            <v/>
          </cell>
          <cell r="FH119" t="str">
            <v/>
          </cell>
          <cell r="FI119" t="str">
            <v/>
          </cell>
        </row>
        <row r="120">
          <cell r="V120" t="str">
            <v>INK &amp; PAINT</v>
          </cell>
          <cell r="W120">
            <v>8</v>
          </cell>
          <cell r="X120">
            <v>72000</v>
          </cell>
          <cell r="AA120">
            <v>72000</v>
          </cell>
          <cell r="AB120" t="str">
            <v/>
          </cell>
          <cell r="AC120" t="str">
            <v/>
          </cell>
          <cell r="AD120" t="str">
            <v/>
          </cell>
          <cell r="AE120" t="str">
            <v/>
          </cell>
          <cell r="AF120" t="str">
            <v/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 t="str">
            <v/>
          </cell>
          <cell r="AM120" t="str">
            <v/>
          </cell>
          <cell r="AN120" t="str">
            <v/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 t="str">
            <v/>
          </cell>
          <cell r="BC120" t="str">
            <v/>
          </cell>
          <cell r="BD120" t="str">
            <v/>
          </cell>
          <cell r="BE120" t="str">
            <v/>
          </cell>
          <cell r="BF120" t="str">
            <v/>
          </cell>
          <cell r="BG120">
            <v>8000</v>
          </cell>
          <cell r="BH120">
            <v>10000</v>
          </cell>
          <cell r="BI120" t="str">
            <v/>
          </cell>
          <cell r="BJ120">
            <v>14000</v>
          </cell>
          <cell r="BK120">
            <v>15000</v>
          </cell>
          <cell r="BL120">
            <v>15000</v>
          </cell>
          <cell r="BM120">
            <v>10000</v>
          </cell>
        </row>
        <row r="121">
          <cell r="X121">
            <v>1262000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3750</v>
          </cell>
          <cell r="AN121">
            <v>7500</v>
          </cell>
          <cell r="AO121">
            <v>11250</v>
          </cell>
          <cell r="AP121">
            <v>15000</v>
          </cell>
          <cell r="AQ121">
            <v>15000</v>
          </cell>
          <cell r="AR121">
            <v>15000</v>
          </cell>
          <cell r="AS121">
            <v>15000</v>
          </cell>
          <cell r="AT121">
            <v>15000</v>
          </cell>
          <cell r="AU121">
            <v>15000</v>
          </cell>
          <cell r="AV121">
            <v>15000</v>
          </cell>
          <cell r="AW121">
            <v>15000</v>
          </cell>
          <cell r="AX121">
            <v>15000</v>
          </cell>
          <cell r="AY121">
            <v>15000</v>
          </cell>
          <cell r="AZ121">
            <v>15000</v>
          </cell>
          <cell r="BA121">
            <v>0</v>
          </cell>
          <cell r="BB121">
            <v>28125</v>
          </cell>
          <cell r="BC121">
            <v>56250</v>
          </cell>
          <cell r="BD121">
            <v>84375</v>
          </cell>
          <cell r="BE121">
            <v>75000</v>
          </cell>
          <cell r="BF121">
            <v>76800</v>
          </cell>
          <cell r="BG121">
            <v>78600</v>
          </cell>
          <cell r="BH121">
            <v>80400</v>
          </cell>
          <cell r="BI121">
            <v>0</v>
          </cell>
          <cell r="BJ121">
            <v>82200</v>
          </cell>
          <cell r="BK121">
            <v>7200</v>
          </cell>
          <cell r="BL121">
            <v>7200</v>
          </cell>
          <cell r="BM121">
            <v>0</v>
          </cell>
        </row>
        <row r="122">
          <cell r="X122" t="str">
            <v>cost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3750</v>
          </cell>
          <cell r="AN122">
            <v>7250</v>
          </cell>
          <cell r="AO122">
            <v>5000</v>
          </cell>
          <cell r="AP122">
            <v>5000</v>
          </cell>
          <cell r="AQ122">
            <v>5000</v>
          </cell>
          <cell r="AR122">
            <v>6732.0178636821202</v>
          </cell>
          <cell r="AS122">
            <v>6875.9564301131923</v>
          </cell>
          <cell r="AT122">
            <v>13392</v>
          </cell>
          <cell r="AU122">
            <v>17000</v>
          </cell>
          <cell r="AV122">
            <v>17000</v>
          </cell>
          <cell r="AW122">
            <v>17000</v>
          </cell>
          <cell r="AX122">
            <v>17000</v>
          </cell>
          <cell r="AY122">
            <v>17000</v>
          </cell>
          <cell r="AZ122">
            <v>17000</v>
          </cell>
          <cell r="BA122">
            <v>25000</v>
          </cell>
          <cell r="BB122">
            <v>25000</v>
          </cell>
          <cell r="BC122">
            <v>90714.29</v>
          </cell>
          <cell r="BD122">
            <v>90714.29</v>
          </cell>
          <cell r="BE122">
            <v>120714.29</v>
          </cell>
          <cell r="BF122">
            <v>115714.29</v>
          </cell>
          <cell r="BG122">
            <v>143714.29</v>
          </cell>
          <cell r="BH122">
            <v>155714.29</v>
          </cell>
          <cell r="BI122">
            <v>0</v>
          </cell>
          <cell r="BJ122">
            <v>169714.29</v>
          </cell>
          <cell r="BK122">
            <v>145000</v>
          </cell>
          <cell r="BL122">
            <v>15000</v>
          </cell>
          <cell r="BM122">
            <v>10000</v>
          </cell>
        </row>
        <row r="123">
          <cell r="T123" t="str">
            <v>ACTUAL COST TO DATE</v>
          </cell>
          <cell r="X123" t="str">
            <v>cumulative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3750</v>
          </cell>
          <cell r="AN123">
            <v>11000</v>
          </cell>
          <cell r="AO123">
            <v>16000</v>
          </cell>
          <cell r="AP123">
            <v>21000</v>
          </cell>
          <cell r="AQ123">
            <v>26000</v>
          </cell>
          <cell r="AR123">
            <v>32732.017863682122</v>
          </cell>
          <cell r="AS123">
            <v>39607.974293795312</v>
          </cell>
          <cell r="AT123">
            <v>52999.974293795312</v>
          </cell>
          <cell r="AU123">
            <v>69999.974293795312</v>
          </cell>
          <cell r="AV123">
            <v>86999.974293795312</v>
          </cell>
          <cell r="AW123">
            <v>103999.97429379531</v>
          </cell>
          <cell r="AX123">
            <v>120999.97429379531</v>
          </cell>
          <cell r="AY123">
            <v>137999.9742937953</v>
          </cell>
          <cell r="AZ123">
            <v>154999.9742937953</v>
          </cell>
          <cell r="BA123">
            <v>179999.9742937953</v>
          </cell>
          <cell r="BB123">
            <v>204999.9742937953</v>
          </cell>
          <cell r="BC123">
            <v>295714.26429379528</v>
          </cell>
          <cell r="BD123">
            <v>386428.55429379526</v>
          </cell>
          <cell r="BE123">
            <v>507142.84429379523</v>
          </cell>
          <cell r="BF123">
            <v>622857.13429379521</v>
          </cell>
          <cell r="BG123">
            <v>766571.42429379525</v>
          </cell>
          <cell r="BH123">
            <v>922285.71429379529</v>
          </cell>
          <cell r="BI123">
            <v>922285.71429379529</v>
          </cell>
          <cell r="BJ123">
            <v>1092000.0042937952</v>
          </cell>
          <cell r="BK123">
            <v>1237000.0042937952</v>
          </cell>
          <cell r="BL123">
            <v>1252000.0042937952</v>
          </cell>
          <cell r="BM123">
            <v>1262000.0042937952</v>
          </cell>
          <cell r="DL123" t="str">
            <v/>
          </cell>
          <cell r="DM123" t="str">
            <v/>
          </cell>
          <cell r="DN123" t="str">
            <v/>
          </cell>
          <cell r="DO123" t="str">
            <v/>
          </cell>
          <cell r="DP123" t="str">
            <v/>
          </cell>
          <cell r="DQ123" t="str">
            <v/>
          </cell>
          <cell r="DR123" t="str">
            <v/>
          </cell>
          <cell r="DS123" t="str">
            <v/>
          </cell>
          <cell r="DT123" t="str">
            <v/>
          </cell>
          <cell r="DU123" t="str">
            <v/>
          </cell>
          <cell r="DV123" t="str">
            <v/>
          </cell>
          <cell r="DW123" t="str">
            <v/>
          </cell>
          <cell r="DX123" t="str">
            <v/>
          </cell>
          <cell r="DY123" t="str">
            <v/>
          </cell>
          <cell r="DZ123" t="str">
            <v/>
          </cell>
          <cell r="EA123" t="str">
            <v/>
          </cell>
          <cell r="EB123" t="str">
            <v/>
          </cell>
          <cell r="EC123" t="str">
            <v/>
          </cell>
          <cell r="ED123" t="str">
            <v/>
          </cell>
          <cell r="EE123" t="str">
            <v/>
          </cell>
          <cell r="EF123" t="str">
            <v/>
          </cell>
          <cell r="EG123" t="str">
            <v/>
          </cell>
          <cell r="EH123" t="str">
            <v/>
          </cell>
          <cell r="EI123" t="str">
            <v/>
          </cell>
          <cell r="EJ123" t="str">
            <v/>
          </cell>
          <cell r="EK123" t="str">
            <v/>
          </cell>
          <cell r="EL123" t="str">
            <v/>
          </cell>
          <cell r="EM123" t="str">
            <v/>
          </cell>
          <cell r="EN123" t="str">
            <v/>
          </cell>
          <cell r="EO123" t="str">
            <v/>
          </cell>
          <cell r="EP123" t="str">
            <v/>
          </cell>
          <cell r="EQ123" t="str">
            <v/>
          </cell>
          <cell r="ER123" t="str">
            <v/>
          </cell>
          <cell r="ES123" t="str">
            <v/>
          </cell>
          <cell r="ET123" t="str">
            <v/>
          </cell>
          <cell r="EU123" t="str">
            <v/>
          </cell>
          <cell r="EV123" t="str">
            <v/>
          </cell>
        </row>
        <row r="124">
          <cell r="S124" t="str">
            <v>COST TO DATE</v>
          </cell>
          <cell r="T124" t="str">
            <v>ACTUAL COST TO DATE</v>
          </cell>
          <cell r="V124" t="str">
            <v>DIRECT TO DATE</v>
          </cell>
          <cell r="W124" t="str">
            <v>BUDGET</v>
          </cell>
          <cell r="AC124" t="str">
            <v>ADJ</v>
          </cell>
          <cell r="DL124" t="str">
            <v/>
          </cell>
          <cell r="DM124" t="str">
            <v/>
          </cell>
          <cell r="DN124" t="str">
            <v/>
          </cell>
          <cell r="DO124" t="str">
            <v/>
          </cell>
          <cell r="DP124" t="str">
            <v/>
          </cell>
          <cell r="DQ124" t="str">
            <v/>
          </cell>
          <cell r="DR124" t="str">
            <v/>
          </cell>
          <cell r="DS124" t="str">
            <v/>
          </cell>
          <cell r="DT124" t="str">
            <v/>
          </cell>
          <cell r="DU124" t="str">
            <v/>
          </cell>
          <cell r="DV124" t="str">
            <v/>
          </cell>
          <cell r="DW124" t="str">
            <v/>
          </cell>
          <cell r="DX124" t="str">
            <v/>
          </cell>
          <cell r="DY124" t="str">
            <v/>
          </cell>
          <cell r="DZ124" t="str">
            <v/>
          </cell>
          <cell r="EA124" t="str">
            <v/>
          </cell>
          <cell r="EB124" t="str">
            <v/>
          </cell>
          <cell r="EC124" t="str">
            <v/>
          </cell>
          <cell r="ED124" t="str">
            <v/>
          </cell>
          <cell r="EE124" t="str">
            <v/>
          </cell>
          <cell r="EF124" t="str">
            <v/>
          </cell>
          <cell r="EG124" t="str">
            <v/>
          </cell>
          <cell r="EH124" t="str">
            <v/>
          </cell>
          <cell r="EI124" t="str">
            <v/>
          </cell>
          <cell r="EJ124" t="str">
            <v/>
          </cell>
          <cell r="EK124" t="str">
            <v/>
          </cell>
          <cell r="EL124" t="str">
            <v/>
          </cell>
          <cell r="EM124" t="str">
            <v/>
          </cell>
          <cell r="EN124" t="str">
            <v/>
          </cell>
          <cell r="EO124" t="str">
            <v/>
          </cell>
          <cell r="EP124" t="str">
            <v/>
          </cell>
          <cell r="EQ124" t="str">
            <v/>
          </cell>
          <cell r="ER124" t="str">
            <v/>
          </cell>
          <cell r="ES124" t="str">
            <v/>
          </cell>
          <cell r="ET124" t="str">
            <v/>
          </cell>
          <cell r="EU124" t="str">
            <v/>
          </cell>
          <cell r="EV124" t="str">
            <v/>
          </cell>
        </row>
        <row r="125">
          <cell r="S125" t="str">
            <v>COST TO DATE</v>
          </cell>
          <cell r="T125" t="str">
            <v>DEVELOPMENT</v>
          </cell>
          <cell r="V125" t="str">
            <v>DIRECT TO DATE</v>
          </cell>
          <cell r="W125" t="str">
            <v>BUDGET</v>
          </cell>
          <cell r="AA125">
            <v>0</v>
          </cell>
          <cell r="AB125">
            <v>0</v>
          </cell>
          <cell r="AC125" t="str">
            <v>ADJ</v>
          </cell>
          <cell r="AD125">
            <v>0</v>
          </cell>
          <cell r="AE125">
            <v>556</v>
          </cell>
          <cell r="AF125">
            <v>0</v>
          </cell>
          <cell r="AG125">
            <v>0</v>
          </cell>
          <cell r="AH125">
            <v>225.55794045076053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J125">
            <v>0</v>
          </cell>
          <cell r="BK125">
            <v>0</v>
          </cell>
        </row>
        <row r="126">
          <cell r="T126" t="str">
            <v>DEVELOPMENT</v>
          </cell>
          <cell r="U126">
            <v>0.37622265856429798</v>
          </cell>
          <cell r="V126">
            <v>781.5579404507605</v>
          </cell>
          <cell r="W126">
            <v>257500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556</v>
          </cell>
          <cell r="AF126">
            <v>0</v>
          </cell>
          <cell r="AG126">
            <v>0</v>
          </cell>
          <cell r="AH126">
            <v>225.55794045076053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J126">
            <v>0</v>
          </cell>
          <cell r="BK126">
            <v>0</v>
          </cell>
        </row>
        <row r="127">
          <cell r="T127" t="str">
            <v>PRE PRODUCTION</v>
          </cell>
          <cell r="U127">
            <v>0.67267656191281877</v>
          </cell>
          <cell r="V127">
            <v>121081.78114430739</v>
          </cell>
          <cell r="W127">
            <v>180000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225.55628575430856</v>
          </cell>
          <cell r="AK127">
            <v>0</v>
          </cell>
          <cell r="AL127">
            <v>74.922477898637339</v>
          </cell>
          <cell r="AM127">
            <v>0</v>
          </cell>
          <cell r="AN127">
            <v>614.32809706842977</v>
          </cell>
          <cell r="AO127">
            <v>0</v>
          </cell>
          <cell r="AP127">
            <v>2915.9174162648774</v>
          </cell>
          <cell r="AQ127">
            <v>7867.1733779534479</v>
          </cell>
          <cell r="AR127">
            <v>4064.0451453240603</v>
          </cell>
          <cell r="AS127">
            <v>9041.3607883394416</v>
          </cell>
          <cell r="AT127">
            <v>11006.794436358707</v>
          </cell>
          <cell r="AU127">
            <v>11571.463629061991</v>
          </cell>
          <cell r="AV127">
            <v>9189.0230686597188</v>
          </cell>
          <cell r="AW127">
            <v>8134.0665271506159</v>
          </cell>
          <cell r="AX127">
            <v>9010.5715878441351</v>
          </cell>
          <cell r="AY127">
            <v>7642.9955473019645</v>
          </cell>
          <cell r="AZ127">
            <v>9370.5950551100541</v>
          </cell>
          <cell r="BA127">
            <v>6148.5211402163377</v>
          </cell>
          <cell r="BB127">
            <v>5646.163868004558</v>
          </cell>
          <cell r="BC127">
            <v>9356.6533685899794</v>
          </cell>
          <cell r="BD127">
            <v>4752.2</v>
          </cell>
          <cell r="BE127">
            <v>4449.4293274061238</v>
          </cell>
          <cell r="BF127">
            <v>0</v>
          </cell>
          <cell r="BG127">
            <v>0</v>
          </cell>
          <cell r="BH127">
            <v>0</v>
          </cell>
          <cell r="BJ127">
            <v>0</v>
          </cell>
          <cell r="BK127">
            <v>0</v>
          </cell>
        </row>
        <row r="128">
          <cell r="T128" t="str">
            <v>PRE DOWNTIME</v>
          </cell>
          <cell r="V128">
            <v>0</v>
          </cell>
          <cell r="W128">
            <v>60000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J128">
            <v>0</v>
          </cell>
          <cell r="BK128">
            <v>0</v>
          </cell>
        </row>
        <row r="129">
          <cell r="T129" t="str">
            <v>BACKGROUNDS</v>
          </cell>
          <cell r="V129">
            <v>44274.066319164602</v>
          </cell>
          <cell r="W129">
            <v>60000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2168.5116182725365</v>
          </cell>
          <cell r="AV129">
            <v>4029.8235921001065</v>
          </cell>
          <cell r="AW129">
            <v>2928.7536192926427</v>
          </cell>
          <cell r="AX129">
            <v>3228.8156868971791</v>
          </cell>
          <cell r="AY129">
            <v>3195.1259861679241</v>
          </cell>
          <cell r="AZ129">
            <v>2118.903449655686</v>
          </cell>
          <cell r="BA129">
            <v>11760.823760630472</v>
          </cell>
          <cell r="BB129">
            <v>2853.6236495778326</v>
          </cell>
          <cell r="BC129">
            <v>3389.8502404685496</v>
          </cell>
          <cell r="BD129">
            <v>4416.6223200000004</v>
          </cell>
          <cell r="BE129">
            <v>4183.2123961016732</v>
          </cell>
          <cell r="BF129">
            <v>0</v>
          </cell>
          <cell r="BG129">
            <v>0</v>
          </cell>
          <cell r="BH129">
            <v>0</v>
          </cell>
          <cell r="BJ129">
            <v>0</v>
          </cell>
          <cell r="BK129">
            <v>0</v>
          </cell>
        </row>
        <row r="130">
          <cell r="T130" t="str">
            <v>LAYOUTS</v>
          </cell>
          <cell r="U130">
            <v>9.9009759709437734E-2</v>
          </cell>
          <cell r="V130">
            <v>80208.475269764909</v>
          </cell>
          <cell r="W130">
            <v>1130400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1732.0178636821199</v>
          </cell>
          <cell r="AS130">
            <v>1875.9564301131923</v>
          </cell>
          <cell r="AT130">
            <v>5843.2364341781531</v>
          </cell>
          <cell r="AU130">
            <v>7583.6296806897026</v>
          </cell>
          <cell r="AV130">
            <v>5923.5718655284209</v>
          </cell>
          <cell r="AW130">
            <v>4518.7292942670792</v>
          </cell>
          <cell r="AX130">
            <v>5840.3874759042837</v>
          </cell>
          <cell r="AY130">
            <v>5645.4544799682171</v>
          </cell>
          <cell r="AZ130">
            <v>6719.7171195349429</v>
          </cell>
          <cell r="BA130">
            <v>6979.9810585183259</v>
          </cell>
          <cell r="BB130">
            <v>6557.5817166642018</v>
          </cell>
          <cell r="BC130">
            <v>6364.3577685364307</v>
          </cell>
          <cell r="BD130">
            <v>6253.8630000000003</v>
          </cell>
          <cell r="BE130">
            <v>8369.9910821798203</v>
          </cell>
          <cell r="BF130">
            <v>0</v>
          </cell>
          <cell r="BG130">
            <v>0</v>
          </cell>
          <cell r="BH130">
            <v>0</v>
          </cell>
          <cell r="BJ130">
            <v>0</v>
          </cell>
          <cell r="BK130">
            <v>0</v>
          </cell>
        </row>
        <row r="131">
          <cell r="T131" t="str">
            <v>PRODUCTION</v>
          </cell>
          <cell r="U131">
            <v>0.22292725679671649</v>
          </cell>
          <cell r="V131">
            <v>211870.06485959934</v>
          </cell>
          <cell r="W131">
            <v>950400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3518.3407847338499</v>
          </cell>
          <cell r="AW131">
            <v>7515.9846155627492</v>
          </cell>
          <cell r="AX131">
            <v>7704.9188252708136</v>
          </cell>
          <cell r="AY131">
            <v>21635.664197121168</v>
          </cell>
          <cell r="AZ131">
            <v>11261.879070113606</v>
          </cell>
          <cell r="BA131">
            <v>23127.379132341266</v>
          </cell>
          <cell r="BB131">
            <v>14543.835027283996</v>
          </cell>
          <cell r="BC131">
            <v>26073.366907773368</v>
          </cell>
          <cell r="BD131">
            <v>35523.176160000003</v>
          </cell>
          <cell r="BE131">
            <v>60965.520139398541</v>
          </cell>
          <cell r="BF131">
            <v>0</v>
          </cell>
          <cell r="BG131">
            <v>0</v>
          </cell>
          <cell r="BH131">
            <v>0</v>
          </cell>
          <cell r="BJ131">
            <v>0</v>
          </cell>
          <cell r="BK131">
            <v>0</v>
          </cell>
        </row>
        <row r="132">
          <cell r="T132" t="str">
            <v>INK &amp; PAINT</v>
          </cell>
          <cell r="V132">
            <v>0</v>
          </cell>
          <cell r="W132">
            <v>72000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556</v>
          </cell>
          <cell r="AF132">
            <v>0</v>
          </cell>
          <cell r="AG132">
            <v>0</v>
          </cell>
          <cell r="AH132">
            <v>225.55794045076053</v>
          </cell>
          <cell r="AI132">
            <v>0</v>
          </cell>
          <cell r="AJ132">
            <v>225.55628575430856</v>
          </cell>
          <cell r="AK132">
            <v>0</v>
          </cell>
          <cell r="AL132">
            <v>74.922477898637339</v>
          </cell>
          <cell r="AM132">
            <v>0</v>
          </cell>
          <cell r="AN132">
            <v>614.32809706842977</v>
          </cell>
          <cell r="AO132">
            <v>0</v>
          </cell>
          <cell r="AP132">
            <v>2915.9174162648774</v>
          </cell>
          <cell r="AQ132">
            <v>7867.1733779534479</v>
          </cell>
          <cell r="AR132">
            <v>5796.0630090061804</v>
          </cell>
          <cell r="AS132">
            <v>10917.317218452634</v>
          </cell>
          <cell r="AT132">
            <v>16850.030870536859</v>
          </cell>
          <cell r="AU132">
            <v>21323.60492802423</v>
          </cell>
          <cell r="AV132">
            <v>22660.759311022095</v>
          </cell>
          <cell r="AW132">
            <v>23097.534056273085</v>
          </cell>
          <cell r="AX132">
            <v>25784.693575916412</v>
          </cell>
          <cell r="AY132">
            <v>38119.240210559277</v>
          </cell>
          <cell r="AZ132">
            <v>29471.094694414289</v>
          </cell>
          <cell r="BA132">
            <v>48016.705091706404</v>
          </cell>
          <cell r="BB132">
            <v>8165.0692360868397</v>
          </cell>
          <cell r="BC132">
            <v>20644.313154318137</v>
          </cell>
          <cell r="BF132">
            <v>0</v>
          </cell>
          <cell r="BG132">
            <v>0</v>
          </cell>
          <cell r="BH132">
            <v>0</v>
          </cell>
          <cell r="BJ132">
            <v>0</v>
          </cell>
          <cell r="BK132">
            <v>0</v>
          </cell>
        </row>
        <row r="133">
          <cell r="T133" t="str">
            <v>TOTAL DIRECT</v>
          </cell>
          <cell r="V133">
            <v>458215.94553328701</v>
          </cell>
          <cell r="X133" t="str">
            <v>DIRECT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556</v>
          </cell>
          <cell r="AF133">
            <v>0</v>
          </cell>
          <cell r="AG133">
            <v>0</v>
          </cell>
          <cell r="AH133">
            <v>225.55794045076053</v>
          </cell>
          <cell r="AI133">
            <v>0</v>
          </cell>
          <cell r="AJ133">
            <v>225.55628575430856</v>
          </cell>
          <cell r="AK133">
            <v>0</v>
          </cell>
          <cell r="AL133">
            <v>74.922477898637339</v>
          </cell>
          <cell r="AM133">
            <v>0</v>
          </cell>
          <cell r="AN133">
            <v>614.32809706842977</v>
          </cell>
          <cell r="AO133">
            <v>0</v>
          </cell>
          <cell r="AP133">
            <v>2915.9174162648774</v>
          </cell>
          <cell r="AQ133">
            <v>7867.1733779534479</v>
          </cell>
          <cell r="AR133">
            <v>5796.0630090061804</v>
          </cell>
          <cell r="AS133">
            <v>10917.317218452634</v>
          </cell>
          <cell r="AT133">
            <v>16850.030870536859</v>
          </cell>
          <cell r="AU133">
            <v>21323.60492802423</v>
          </cell>
          <cell r="AV133">
            <v>22660.759311022095</v>
          </cell>
          <cell r="AW133">
            <v>23097.534056273085</v>
          </cell>
          <cell r="AX133">
            <v>25784.693575916412</v>
          </cell>
          <cell r="AY133">
            <v>38119.240210559277</v>
          </cell>
          <cell r="AZ133">
            <v>29471.094694414289</v>
          </cell>
          <cell r="BA133">
            <v>48016.705091706404</v>
          </cell>
          <cell r="BB133">
            <v>29601.204261530587</v>
          </cell>
          <cell r="BC133">
            <v>45184.228285368328</v>
          </cell>
          <cell r="BD133">
            <v>50945.861480000007</v>
          </cell>
          <cell r="BE133">
            <v>77968.152945086156</v>
          </cell>
        </row>
        <row r="134">
          <cell r="T134" t="str">
            <v>"L"TOTAL TO DATE</v>
          </cell>
          <cell r="V134">
            <v>397899.75224877341</v>
          </cell>
          <cell r="W134">
            <v>1519900</v>
          </cell>
          <cell r="X134" t="str">
            <v>DIRECT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556</v>
          </cell>
          <cell r="AF134">
            <v>556</v>
          </cell>
          <cell r="AG134">
            <v>556</v>
          </cell>
          <cell r="AH134">
            <v>781.5579404507605</v>
          </cell>
          <cell r="AI134">
            <v>781.5579404507605</v>
          </cell>
          <cell r="AJ134">
            <v>1007.114226205069</v>
          </cell>
          <cell r="AK134">
            <v>1007.114226205069</v>
          </cell>
          <cell r="AL134">
            <v>1082.0367041037064</v>
          </cell>
          <cell r="AM134">
            <v>1082.0367041037064</v>
          </cell>
          <cell r="AN134">
            <v>1696.3648011721361</v>
          </cell>
          <cell r="AO134">
            <v>1696.3648011721361</v>
          </cell>
          <cell r="AP134">
            <v>4612.282217437014</v>
          </cell>
          <cell r="AQ134">
            <v>12479.455595390462</v>
          </cell>
          <cell r="AR134">
            <v>18275.518604396642</v>
          </cell>
          <cell r="AS134">
            <v>29192.835822849276</v>
          </cell>
          <cell r="AT134">
            <v>46042.866693386139</v>
          </cell>
          <cell r="AU134">
            <v>67366.471621410368</v>
          </cell>
          <cell r="AV134">
            <v>90027.23093243246</v>
          </cell>
          <cell r="AW134">
            <v>113124.76498870554</v>
          </cell>
          <cell r="AX134">
            <v>138909.45856462195</v>
          </cell>
          <cell r="AY134">
            <v>177028.69877518123</v>
          </cell>
          <cell r="AZ134">
            <v>206499.79346959552</v>
          </cell>
          <cell r="BA134">
            <v>254516.49856130191</v>
          </cell>
          <cell r="BB134">
            <v>284117.70282283251</v>
          </cell>
          <cell r="BC134">
            <v>329301.93110820081</v>
          </cell>
          <cell r="BD134">
            <v>380247.79258820083</v>
          </cell>
          <cell r="BE134">
            <v>458215.94553328701</v>
          </cell>
        </row>
        <row r="135">
          <cell r="T135" t="str">
            <v>"L"TOTAL TO DATE</v>
          </cell>
          <cell r="V135">
            <v>595680.72919327312</v>
          </cell>
          <cell r="W135">
            <v>1262400</v>
          </cell>
          <cell r="X135" t="str">
            <v>cumulative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722.8</v>
          </cell>
          <cell r="AF135">
            <v>722.8</v>
          </cell>
          <cell r="AG135">
            <v>722.8</v>
          </cell>
          <cell r="AH135">
            <v>1016.0253225859886</v>
          </cell>
          <cell r="AI135">
            <v>1016.0253225859886</v>
          </cell>
          <cell r="AJ135">
            <v>1309.2484940665897</v>
          </cell>
          <cell r="AK135">
            <v>1309.2484940665897</v>
          </cell>
          <cell r="AL135">
            <v>1406.6477153348183</v>
          </cell>
          <cell r="AM135">
            <v>1406.6477153348183</v>
          </cell>
          <cell r="AN135">
            <v>2205.2742415237772</v>
          </cell>
          <cell r="AO135">
            <v>2205.2742415237772</v>
          </cell>
          <cell r="AP135">
            <v>5995.9668826681182</v>
          </cell>
          <cell r="AQ135">
            <v>16223.292274007599</v>
          </cell>
          <cell r="AR135">
            <v>23758.174185715634</v>
          </cell>
          <cell r="AS135">
            <v>37950.686569704063</v>
          </cell>
          <cell r="AT135">
            <v>59855.726701401982</v>
          </cell>
          <cell r="AU135">
            <v>87576.413107833476</v>
          </cell>
          <cell r="AV135">
            <v>117035.4002121622</v>
          </cell>
          <cell r="AW135">
            <v>147062.19448531722</v>
          </cell>
          <cell r="AX135">
            <v>180582.29613400853</v>
          </cell>
          <cell r="AY135">
            <v>230137.3084077356</v>
          </cell>
          <cell r="AZ135">
            <v>268449.73151047417</v>
          </cell>
          <cell r="BA135">
            <v>330871.44812969246</v>
          </cell>
          <cell r="BB135">
            <v>369353.01366968226</v>
          </cell>
          <cell r="BC135">
            <v>428092.51044066105</v>
          </cell>
          <cell r="BD135">
            <v>494322.1303646611</v>
          </cell>
          <cell r="BE135">
            <v>595680.72919327312</v>
          </cell>
        </row>
        <row r="136">
          <cell r="V136" t="str">
            <v>PROJECTED RTM</v>
          </cell>
          <cell r="X136">
            <v>35907</v>
          </cell>
          <cell r="Y136">
            <v>119</v>
          </cell>
          <cell r="Z136">
            <v>44.722222222222229</v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  <cell r="AE136" t="str">
            <v/>
          </cell>
          <cell r="AF136" t="str">
            <v/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 t="str">
            <v/>
          </cell>
          <cell r="BD136" t="str">
            <v/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J136" t="str">
            <v/>
          </cell>
          <cell r="BK136" t="str">
            <v/>
          </cell>
          <cell r="BL136" t="str">
            <v/>
          </cell>
          <cell r="BM136" t="str">
            <v/>
          </cell>
          <cell r="BN136" t="str">
            <v/>
          </cell>
          <cell r="BO136" t="str">
            <v/>
          </cell>
          <cell r="BP136" t="str">
            <v/>
          </cell>
          <cell r="BQ136" t="str">
            <v/>
          </cell>
          <cell r="BR136" t="str">
            <v/>
          </cell>
          <cell r="BS136" t="str">
            <v/>
          </cell>
          <cell r="BT136" t="str">
            <v/>
          </cell>
          <cell r="BU136" t="str">
            <v/>
          </cell>
          <cell r="BV136" t="str">
            <v/>
          </cell>
          <cell r="BW136" t="str">
            <v/>
          </cell>
          <cell r="BX136" t="str">
            <v/>
          </cell>
          <cell r="BY136" t="str">
            <v/>
          </cell>
          <cell r="BZ136" t="str">
            <v/>
          </cell>
          <cell r="CA136" t="str">
            <v/>
          </cell>
          <cell r="CB136" t="str">
            <v/>
          </cell>
          <cell r="CC136" t="str">
            <v/>
          </cell>
          <cell r="CD136" t="str">
            <v/>
          </cell>
          <cell r="CE136" t="str">
            <v/>
          </cell>
          <cell r="CF136" t="str">
            <v/>
          </cell>
          <cell r="CG136" t="str">
            <v/>
          </cell>
          <cell r="CH136" t="str">
            <v/>
          </cell>
          <cell r="CI136" t="str">
            <v/>
          </cell>
          <cell r="CJ136" t="str">
            <v/>
          </cell>
          <cell r="CK136" t="str">
            <v/>
          </cell>
          <cell r="CL136" t="str">
            <v/>
          </cell>
          <cell r="CM136" t="str">
            <v/>
          </cell>
        </row>
        <row r="137">
          <cell r="V137" t="str">
            <v>PROJECTED RTM</v>
          </cell>
          <cell r="X137">
            <v>35907</v>
          </cell>
          <cell r="Y137">
            <v>119</v>
          </cell>
          <cell r="Z137">
            <v>39.666666666666671</v>
          </cell>
          <cell r="AA137" t="str">
            <v/>
          </cell>
          <cell r="AB137" t="str">
            <v/>
          </cell>
          <cell r="AC137" t="str">
            <v/>
          </cell>
          <cell r="AD137" t="str">
            <v/>
          </cell>
          <cell r="AE137" t="str">
            <v/>
          </cell>
          <cell r="AF137" t="str">
            <v/>
          </cell>
          <cell r="AG137" t="str">
            <v/>
          </cell>
          <cell r="AH137" t="str">
            <v/>
          </cell>
          <cell r="AI137" t="str">
            <v/>
          </cell>
          <cell r="AJ137" t="str">
            <v/>
          </cell>
          <cell r="AK137" t="str">
            <v/>
          </cell>
          <cell r="AL137" t="str">
            <v/>
          </cell>
          <cell r="AM137" t="str">
            <v/>
          </cell>
          <cell r="AN137" t="str">
            <v/>
          </cell>
          <cell r="AO137" t="str">
            <v/>
          </cell>
          <cell r="AP137" t="str">
            <v/>
          </cell>
          <cell r="AQ137" t="str">
            <v/>
          </cell>
          <cell r="AR137" t="str">
            <v/>
          </cell>
          <cell r="AS137" t="str">
            <v/>
          </cell>
          <cell r="BA137" t="str">
            <v/>
          </cell>
          <cell r="BB137" t="str">
            <v/>
          </cell>
          <cell r="BC137" t="str">
            <v/>
          </cell>
          <cell r="BD137" t="str">
            <v/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J137" t="str">
            <v/>
          </cell>
          <cell r="BK137" t="str">
            <v/>
          </cell>
          <cell r="BL137" t="str">
            <v/>
          </cell>
          <cell r="BM137" t="str">
            <v/>
          </cell>
          <cell r="BN137" t="str">
            <v/>
          </cell>
          <cell r="BO137" t="str">
            <v/>
          </cell>
          <cell r="BP137" t="str">
            <v/>
          </cell>
          <cell r="BQ137" t="str">
            <v/>
          </cell>
          <cell r="BR137" t="str">
            <v/>
          </cell>
          <cell r="BS137" t="str">
            <v/>
          </cell>
          <cell r="BT137" t="str">
            <v/>
          </cell>
          <cell r="BU137" t="str">
            <v/>
          </cell>
          <cell r="BV137" t="str">
            <v/>
          </cell>
          <cell r="BW137" t="str">
            <v/>
          </cell>
          <cell r="BX137" t="str">
            <v/>
          </cell>
          <cell r="BY137" t="str">
            <v/>
          </cell>
          <cell r="BZ137" t="str">
            <v/>
          </cell>
          <cell r="CA137" t="str">
            <v/>
          </cell>
          <cell r="CB137" t="str">
            <v/>
          </cell>
          <cell r="CC137" t="str">
            <v/>
          </cell>
          <cell r="CD137" t="str">
            <v/>
          </cell>
          <cell r="CE137" t="str">
            <v/>
          </cell>
          <cell r="CF137" t="str">
            <v/>
          </cell>
          <cell r="CG137" t="str">
            <v/>
          </cell>
          <cell r="CH137" t="str">
            <v/>
          </cell>
          <cell r="CI137" t="str">
            <v/>
          </cell>
          <cell r="CJ137" t="str">
            <v/>
          </cell>
          <cell r="CK137" t="str">
            <v/>
          </cell>
          <cell r="CL137" t="str">
            <v/>
          </cell>
          <cell r="CM137" t="str">
            <v/>
          </cell>
        </row>
        <row r="138">
          <cell r="V138" t="str">
            <v>PROJECTED STREET</v>
          </cell>
          <cell r="X138">
            <v>35936</v>
          </cell>
        </row>
        <row r="139">
          <cell r="V139" t="str">
            <v>+ or - Scheduled Date</v>
          </cell>
          <cell r="X139">
            <v>25</v>
          </cell>
        </row>
        <row r="141">
          <cell r="N141" t="str">
            <v>ENGINEERING</v>
          </cell>
          <cell r="R141" t="str">
            <v>MAGOO FEATURE FILM</v>
          </cell>
          <cell r="W141" t="str">
            <v>FRAMES</v>
          </cell>
          <cell r="X141">
            <v>3000</v>
          </cell>
          <cell r="Y141" t="str">
            <v>WK Count</v>
          </cell>
          <cell r="Z141" t="str">
            <v>Total Days</v>
          </cell>
        </row>
        <row r="142">
          <cell r="N142" t="str">
            <v>ENGINEERING</v>
          </cell>
          <cell r="R142" t="str">
            <v>MAGOO FEATURE FILM</v>
          </cell>
          <cell r="V142" t="str">
            <v xml:space="preserve">START </v>
          </cell>
          <cell r="W142" t="str">
            <v>FRAMES</v>
          </cell>
          <cell r="X142">
            <v>3000</v>
          </cell>
          <cell r="Y142" t="str">
            <v>WK Count</v>
          </cell>
          <cell r="Z142" t="str">
            <v>Total Days</v>
          </cell>
          <cell r="CE142" t="str">
            <v/>
          </cell>
          <cell r="CF142" t="str">
            <v/>
          </cell>
          <cell r="CG142" t="str">
            <v/>
          </cell>
          <cell r="CH142" t="str">
            <v/>
          </cell>
          <cell r="CI142" t="str">
            <v/>
          </cell>
          <cell r="CJ142" t="str">
            <v/>
          </cell>
          <cell r="CK142" t="str">
            <v/>
          </cell>
          <cell r="CL142" t="str">
            <v/>
          </cell>
          <cell r="CM142" t="str">
            <v/>
          </cell>
          <cell r="CN142" t="str">
            <v/>
          </cell>
          <cell r="CO142" t="str">
            <v/>
          </cell>
          <cell r="CP142" t="str">
            <v/>
          </cell>
          <cell r="CQ142" t="str">
            <v/>
          </cell>
          <cell r="CR142" t="str">
            <v/>
          </cell>
          <cell r="CS142" t="str">
            <v/>
          </cell>
          <cell r="CT142" t="str">
            <v/>
          </cell>
          <cell r="CU142" t="str">
            <v/>
          </cell>
          <cell r="CV142" t="str">
            <v/>
          </cell>
          <cell r="CW142" t="str">
            <v/>
          </cell>
          <cell r="CX142" t="str">
            <v/>
          </cell>
          <cell r="CY142" t="str">
            <v/>
          </cell>
          <cell r="CZ142" t="str">
            <v/>
          </cell>
          <cell r="DA142" t="str">
            <v/>
          </cell>
          <cell r="DB142" t="str">
            <v/>
          </cell>
          <cell r="DC142" t="str">
            <v/>
          </cell>
          <cell r="DD142" t="str">
            <v/>
          </cell>
          <cell r="DE142" t="str">
            <v/>
          </cell>
          <cell r="DF142" t="str">
            <v/>
          </cell>
          <cell r="DG142" t="str">
            <v/>
          </cell>
          <cell r="DH142" t="str">
            <v/>
          </cell>
          <cell r="DI142" t="str">
            <v/>
          </cell>
          <cell r="DJ142" t="str">
            <v/>
          </cell>
          <cell r="DK142" t="str">
            <v/>
          </cell>
          <cell r="DL142" t="str">
            <v/>
          </cell>
          <cell r="DM142" t="str">
            <v/>
          </cell>
          <cell r="DN142" t="str">
            <v/>
          </cell>
          <cell r="DO142" t="str">
            <v/>
          </cell>
          <cell r="DP142" t="str">
            <v/>
          </cell>
          <cell r="DQ142" t="str">
            <v/>
          </cell>
          <cell r="DR142" t="str">
            <v/>
          </cell>
          <cell r="DS142" t="str">
            <v/>
          </cell>
          <cell r="DT142" t="str">
            <v/>
          </cell>
          <cell r="DU142" t="str">
            <v/>
          </cell>
          <cell r="DV142" t="str">
            <v/>
          </cell>
          <cell r="DW142" t="str">
            <v/>
          </cell>
          <cell r="DX142" t="str">
            <v/>
          </cell>
          <cell r="DY142" t="str">
            <v/>
          </cell>
          <cell r="DZ142" t="str">
            <v/>
          </cell>
          <cell r="EA142" t="str">
            <v/>
          </cell>
          <cell r="EB142" t="str">
            <v/>
          </cell>
          <cell r="EC142" t="str">
            <v/>
          </cell>
          <cell r="ED142" t="str">
            <v/>
          </cell>
          <cell r="EE142" t="str">
            <v/>
          </cell>
          <cell r="EF142" t="str">
            <v/>
          </cell>
          <cell r="EG142" t="str">
            <v/>
          </cell>
          <cell r="EH142" t="str">
            <v/>
          </cell>
          <cell r="EI142" t="str">
            <v/>
          </cell>
          <cell r="EJ142" t="str">
            <v/>
          </cell>
          <cell r="EK142" t="str">
            <v/>
          </cell>
          <cell r="EL142" t="str">
            <v/>
          </cell>
          <cell r="EM142" t="str">
            <v/>
          </cell>
          <cell r="EN142" t="str">
            <v/>
          </cell>
          <cell r="EO142" t="str">
            <v/>
          </cell>
          <cell r="EP142" t="str">
            <v/>
          </cell>
          <cell r="EQ142" t="str">
            <v/>
          </cell>
          <cell r="ER142" t="str">
            <v/>
          </cell>
          <cell r="ES142" t="str">
            <v/>
          </cell>
          <cell r="ET142" t="str">
            <v/>
          </cell>
          <cell r="EU142" t="str">
            <v/>
          </cell>
          <cell r="EV142" t="str">
            <v/>
          </cell>
        </row>
        <row r="143">
          <cell r="A143" t="str">
            <v>PREP</v>
          </cell>
          <cell r="F143" t="str">
            <v>ANIMATION</v>
          </cell>
          <cell r="I143" t="str">
            <v>INK &amp; PAINT</v>
          </cell>
          <cell r="L143" t="str">
            <v>ALPHA</v>
          </cell>
          <cell r="N143" t="str">
            <v>BETA</v>
          </cell>
          <cell r="P143" t="str">
            <v>RTM</v>
          </cell>
          <cell r="R143" t="str">
            <v>STREET</v>
          </cell>
          <cell r="T143" t="str">
            <v>Story Boards</v>
          </cell>
          <cell r="V143" t="str">
            <v xml:space="preserve">START </v>
          </cell>
          <cell r="W143" t="str">
            <v>END</v>
          </cell>
          <cell r="X143" t="str">
            <v>Billed As</v>
          </cell>
          <cell r="Y143">
            <v>0</v>
          </cell>
          <cell r="Z143" t="e">
            <v>#REF!</v>
          </cell>
          <cell r="CE143" t="str">
            <v/>
          </cell>
          <cell r="CF143" t="str">
            <v/>
          </cell>
          <cell r="CG143" t="str">
            <v/>
          </cell>
          <cell r="CH143" t="str">
            <v/>
          </cell>
          <cell r="CI143" t="str">
            <v/>
          </cell>
          <cell r="CJ143" t="str">
            <v/>
          </cell>
          <cell r="CK143" t="str">
            <v/>
          </cell>
          <cell r="CL143" t="str">
            <v/>
          </cell>
          <cell r="CM143" t="str">
            <v/>
          </cell>
          <cell r="CN143" t="str">
            <v/>
          </cell>
          <cell r="CO143" t="str">
            <v/>
          </cell>
          <cell r="CP143" t="str">
            <v/>
          </cell>
          <cell r="CQ143" t="str">
            <v/>
          </cell>
          <cell r="CR143" t="str">
            <v/>
          </cell>
          <cell r="CS143" t="str">
            <v/>
          </cell>
          <cell r="CT143" t="str">
            <v/>
          </cell>
          <cell r="CU143" t="str">
            <v/>
          </cell>
          <cell r="CV143" t="str">
            <v/>
          </cell>
          <cell r="CW143" t="str">
            <v/>
          </cell>
          <cell r="CX143" t="str">
            <v/>
          </cell>
          <cell r="CY143" t="str">
            <v/>
          </cell>
          <cell r="CZ143" t="str">
            <v/>
          </cell>
          <cell r="DA143" t="str">
            <v/>
          </cell>
          <cell r="DB143" t="str">
            <v/>
          </cell>
          <cell r="DC143" t="str">
            <v/>
          </cell>
          <cell r="DD143" t="str">
            <v/>
          </cell>
          <cell r="DE143" t="str">
            <v/>
          </cell>
          <cell r="DF143" t="str">
            <v/>
          </cell>
          <cell r="DG143" t="str">
            <v/>
          </cell>
          <cell r="DH143" t="str">
            <v/>
          </cell>
          <cell r="DI143" t="str">
            <v/>
          </cell>
          <cell r="DJ143" t="str">
            <v/>
          </cell>
          <cell r="DK143" t="str">
            <v/>
          </cell>
          <cell r="DL143" t="str">
            <v/>
          </cell>
          <cell r="DM143" t="str">
            <v/>
          </cell>
          <cell r="DN143" t="str">
            <v/>
          </cell>
          <cell r="DO143" t="str">
            <v/>
          </cell>
          <cell r="DP143" t="str">
            <v/>
          </cell>
          <cell r="DQ143" t="str">
            <v/>
          </cell>
          <cell r="DR143" t="str">
            <v/>
          </cell>
          <cell r="DS143" t="str">
            <v/>
          </cell>
          <cell r="DT143" t="str">
            <v/>
          </cell>
          <cell r="DU143" t="str">
            <v/>
          </cell>
          <cell r="DV143" t="str">
            <v/>
          </cell>
          <cell r="DW143" t="str">
            <v/>
          </cell>
          <cell r="DX143" t="str">
            <v/>
          </cell>
          <cell r="DY143" t="str">
            <v/>
          </cell>
          <cell r="DZ143" t="str">
            <v/>
          </cell>
          <cell r="EA143" t="str">
            <v/>
          </cell>
          <cell r="EB143" t="str">
            <v/>
          </cell>
          <cell r="EC143" t="str">
            <v/>
          </cell>
          <cell r="ED143" t="str">
            <v/>
          </cell>
          <cell r="EE143" t="str">
            <v/>
          </cell>
          <cell r="EF143" t="str">
            <v/>
          </cell>
          <cell r="EG143" t="str">
            <v/>
          </cell>
          <cell r="EH143" t="str">
            <v/>
          </cell>
          <cell r="EI143" t="str">
            <v/>
          </cell>
          <cell r="EJ143" t="str">
            <v/>
          </cell>
          <cell r="EK143" t="str">
            <v/>
          </cell>
          <cell r="EL143" t="str">
            <v/>
          </cell>
          <cell r="EM143" t="str">
            <v/>
          </cell>
          <cell r="EN143" t="str">
            <v/>
          </cell>
          <cell r="EO143" t="str">
            <v/>
          </cell>
          <cell r="EP143" t="str">
            <v/>
          </cell>
          <cell r="EQ143" t="str">
            <v/>
          </cell>
          <cell r="ER143" t="str">
            <v/>
          </cell>
          <cell r="ES143" t="str">
            <v/>
          </cell>
          <cell r="ET143" t="str">
            <v/>
          </cell>
          <cell r="EU143" t="str">
            <v/>
          </cell>
          <cell r="EV143" t="str">
            <v/>
          </cell>
        </row>
        <row r="144">
          <cell r="A144" t="str">
            <v>PREP</v>
          </cell>
          <cell r="F144" t="str">
            <v>ANIMATION</v>
          </cell>
          <cell r="I144" t="str">
            <v>INK &amp; PAINT</v>
          </cell>
          <cell r="L144" t="str">
            <v>ALPHA</v>
          </cell>
          <cell r="N144" t="str">
            <v>BETA</v>
          </cell>
          <cell r="P144" t="str">
            <v>RTM</v>
          </cell>
          <cell r="R144" t="str">
            <v>STREET</v>
          </cell>
          <cell r="S144" t="str">
            <v>PRODUCTION TO DATE</v>
          </cell>
          <cell r="T144" t="str">
            <v>Story Boards</v>
          </cell>
          <cell r="W144">
            <v>35697</v>
          </cell>
          <cell r="X144" t="str">
            <v>TEST</v>
          </cell>
          <cell r="Y144">
            <v>0</v>
          </cell>
          <cell r="Z144" t="e">
            <v>#REF!</v>
          </cell>
          <cell r="CE144" t="str">
            <v/>
          </cell>
          <cell r="CF144" t="str">
            <v/>
          </cell>
          <cell r="CG144" t="str">
            <v/>
          </cell>
          <cell r="CH144" t="str">
            <v/>
          </cell>
          <cell r="CI144" t="str">
            <v/>
          </cell>
          <cell r="CJ144" t="str">
            <v/>
          </cell>
          <cell r="CK144" t="str">
            <v/>
          </cell>
          <cell r="CL144" t="str">
            <v/>
          </cell>
          <cell r="CM144" t="str">
            <v/>
          </cell>
          <cell r="CN144" t="str">
            <v/>
          </cell>
          <cell r="CO144" t="str">
            <v/>
          </cell>
          <cell r="CP144" t="str">
            <v/>
          </cell>
          <cell r="CQ144" t="str">
            <v/>
          </cell>
          <cell r="CR144" t="str">
            <v/>
          </cell>
          <cell r="CS144" t="str">
            <v/>
          </cell>
          <cell r="CT144" t="str">
            <v/>
          </cell>
          <cell r="CU144" t="str">
            <v/>
          </cell>
          <cell r="CV144" t="str">
            <v/>
          </cell>
          <cell r="CW144" t="str">
            <v/>
          </cell>
          <cell r="CX144" t="str">
            <v/>
          </cell>
          <cell r="CY144" t="str">
            <v/>
          </cell>
          <cell r="CZ144" t="str">
            <v/>
          </cell>
          <cell r="DA144" t="str">
            <v/>
          </cell>
          <cell r="DB144" t="str">
            <v/>
          </cell>
          <cell r="DC144" t="str">
            <v/>
          </cell>
          <cell r="DD144" t="str">
            <v/>
          </cell>
          <cell r="DE144" t="str">
            <v/>
          </cell>
          <cell r="DF144" t="str">
            <v/>
          </cell>
          <cell r="DG144" t="str">
            <v/>
          </cell>
          <cell r="DH144" t="str">
            <v/>
          </cell>
          <cell r="DI144" t="str">
            <v/>
          </cell>
          <cell r="DJ144" t="str">
            <v/>
          </cell>
          <cell r="DK144" t="str">
            <v/>
          </cell>
          <cell r="DL144" t="str">
            <v/>
          </cell>
          <cell r="DM144" t="str">
            <v/>
          </cell>
          <cell r="DN144" t="str">
            <v/>
          </cell>
          <cell r="DO144" t="str">
            <v/>
          </cell>
          <cell r="DP144" t="str">
            <v/>
          </cell>
          <cell r="DQ144" t="str">
            <v/>
          </cell>
          <cell r="DR144" t="str">
            <v/>
          </cell>
          <cell r="DS144" t="str">
            <v/>
          </cell>
          <cell r="DT144" t="str">
            <v/>
          </cell>
          <cell r="DU144" t="str">
            <v/>
          </cell>
          <cell r="DV144" t="str">
            <v/>
          </cell>
          <cell r="DW144" t="str">
            <v/>
          </cell>
          <cell r="DX144" t="str">
            <v/>
          </cell>
          <cell r="DY144" t="str">
            <v/>
          </cell>
          <cell r="DZ144" t="str">
            <v/>
          </cell>
          <cell r="EA144" t="str">
            <v/>
          </cell>
          <cell r="EB144" t="str">
            <v/>
          </cell>
          <cell r="EC144" t="str">
            <v/>
          </cell>
          <cell r="ED144" t="str">
            <v/>
          </cell>
          <cell r="EE144" t="str">
            <v/>
          </cell>
          <cell r="EF144" t="str">
            <v/>
          </cell>
          <cell r="EG144" t="str">
            <v/>
          </cell>
          <cell r="EH144" t="str">
            <v/>
          </cell>
          <cell r="EI144" t="str">
            <v/>
          </cell>
          <cell r="EJ144" t="str">
            <v/>
          </cell>
          <cell r="EK144" t="str">
            <v/>
          </cell>
          <cell r="EL144" t="str">
            <v/>
          </cell>
          <cell r="EM144" t="str">
            <v/>
          </cell>
          <cell r="EN144" t="str">
            <v/>
          </cell>
          <cell r="EO144" t="str">
            <v/>
          </cell>
          <cell r="EP144" t="str">
            <v/>
          </cell>
          <cell r="EQ144" t="str">
            <v/>
          </cell>
          <cell r="ER144" t="str">
            <v/>
          </cell>
          <cell r="ES144" t="str">
            <v/>
          </cell>
          <cell r="ET144" t="str">
            <v/>
          </cell>
          <cell r="EU144" t="str">
            <v/>
          </cell>
          <cell r="EV144" t="str">
            <v/>
          </cell>
        </row>
        <row r="145">
          <cell r="S145" t="str">
            <v>PRODUCTION TO DATE</v>
          </cell>
          <cell r="T145" t="str">
            <v>Film &amp; Animatic</v>
          </cell>
          <cell r="V145">
            <v>35702</v>
          </cell>
          <cell r="W145">
            <v>35699</v>
          </cell>
          <cell r="X145" t="str">
            <v>TEST</v>
          </cell>
        </row>
        <row r="146">
          <cell r="T146" t="str">
            <v>Finalize StoryBoards</v>
          </cell>
          <cell r="V146">
            <v>35702</v>
          </cell>
          <cell r="W146">
            <v>35706</v>
          </cell>
          <cell r="X146" t="str">
            <v>TEST</v>
          </cell>
        </row>
        <row r="147">
          <cell r="T147" t="str">
            <v>LAYOUTS</v>
          </cell>
          <cell r="V147">
            <v>35709</v>
          </cell>
          <cell r="W147">
            <v>35727</v>
          </cell>
          <cell r="X147" t="str">
            <v>LAYOUT</v>
          </cell>
        </row>
        <row r="148">
          <cell r="T148" t="str">
            <v>2D ANIMATION</v>
          </cell>
          <cell r="V148">
            <v>35716</v>
          </cell>
          <cell r="W148">
            <v>35741</v>
          </cell>
          <cell r="X148" t="str">
            <v>2D</v>
          </cell>
        </row>
        <row r="149">
          <cell r="T149" t="str">
            <v>3D ANIMATION</v>
          </cell>
          <cell r="V149">
            <v>35716</v>
          </cell>
          <cell r="W149">
            <v>35746</v>
          </cell>
          <cell r="X149" t="str">
            <v>3D</v>
          </cell>
        </row>
        <row r="150">
          <cell r="T150" t="str">
            <v>CLEANUP</v>
          </cell>
          <cell r="V150">
            <v>35723</v>
          </cell>
          <cell r="W150">
            <v>35746</v>
          </cell>
          <cell r="X150" t="str">
            <v>2D</v>
          </cell>
        </row>
        <row r="151">
          <cell r="T151" t="str">
            <v>CHECKING</v>
          </cell>
          <cell r="V151">
            <v>35737</v>
          </cell>
          <cell r="W151">
            <v>35750</v>
          </cell>
          <cell r="X151" t="str">
            <v>2D</v>
          </cell>
        </row>
        <row r="152">
          <cell r="T152" t="str">
            <v>DIP &amp; COMPOSITE</v>
          </cell>
          <cell r="V152">
            <v>35744</v>
          </cell>
          <cell r="W152">
            <v>35760</v>
          </cell>
          <cell r="X152" t="str">
            <v>POST</v>
          </cell>
        </row>
        <row r="153">
          <cell r="T153" t="str">
            <v>FINAL LAB</v>
          </cell>
          <cell r="V153">
            <v>35760</v>
          </cell>
          <cell r="W153">
            <v>35765</v>
          </cell>
          <cell r="X153" t="str">
            <v>FINAL LAB</v>
          </cell>
          <cell r="CE153" t="str">
            <v/>
          </cell>
          <cell r="CF153" t="str">
            <v/>
          </cell>
          <cell r="CG153" t="str">
            <v/>
          </cell>
          <cell r="CH153" t="str">
            <v/>
          </cell>
          <cell r="CI153" t="str">
            <v/>
          </cell>
          <cell r="CJ153" t="str">
            <v/>
          </cell>
          <cell r="CK153" t="str">
            <v/>
          </cell>
          <cell r="CL153" t="str">
            <v/>
          </cell>
          <cell r="CM153" t="str">
            <v/>
          </cell>
          <cell r="CN153" t="str">
            <v/>
          </cell>
          <cell r="CO153" t="str">
            <v/>
          </cell>
          <cell r="CP153" t="str">
            <v/>
          </cell>
          <cell r="CQ153" t="str">
            <v/>
          </cell>
          <cell r="CR153" t="str">
            <v/>
          </cell>
          <cell r="CS153" t="str">
            <v/>
          </cell>
          <cell r="CT153" t="str">
            <v/>
          </cell>
          <cell r="CU153" t="str">
            <v/>
          </cell>
          <cell r="CV153" t="str">
            <v/>
          </cell>
          <cell r="CW153" t="str">
            <v/>
          </cell>
          <cell r="CX153" t="str">
            <v/>
          </cell>
          <cell r="CY153" t="str">
            <v/>
          </cell>
          <cell r="CZ153" t="str">
            <v/>
          </cell>
          <cell r="DA153" t="str">
            <v/>
          </cell>
          <cell r="DB153" t="str">
            <v/>
          </cell>
          <cell r="DC153" t="str">
            <v/>
          </cell>
          <cell r="DD153" t="str">
            <v/>
          </cell>
          <cell r="DE153" t="str">
            <v/>
          </cell>
          <cell r="DF153" t="str">
            <v/>
          </cell>
          <cell r="DG153" t="str">
            <v/>
          </cell>
          <cell r="DH153" t="str">
            <v/>
          </cell>
          <cell r="DI153" t="str">
            <v/>
          </cell>
          <cell r="DJ153" t="str">
            <v/>
          </cell>
          <cell r="DK153" t="str">
            <v/>
          </cell>
          <cell r="DL153" t="str">
            <v/>
          </cell>
          <cell r="DM153" t="str">
            <v/>
          </cell>
          <cell r="DN153" t="str">
            <v/>
          </cell>
          <cell r="DO153" t="str">
            <v/>
          </cell>
          <cell r="DP153" t="str">
            <v/>
          </cell>
          <cell r="DQ153" t="str">
            <v/>
          </cell>
          <cell r="DR153" t="str">
            <v/>
          </cell>
          <cell r="DS153" t="str">
            <v/>
          </cell>
          <cell r="DT153" t="str">
            <v/>
          </cell>
          <cell r="DU153" t="str">
            <v/>
          </cell>
          <cell r="DV153" t="str">
            <v/>
          </cell>
          <cell r="DW153" t="str">
            <v/>
          </cell>
          <cell r="DX153" t="str">
            <v/>
          </cell>
          <cell r="DY153" t="str">
            <v/>
          </cell>
          <cell r="DZ153" t="str">
            <v/>
          </cell>
          <cell r="EA153" t="str">
            <v/>
          </cell>
          <cell r="EB153" t="str">
            <v/>
          </cell>
          <cell r="EC153" t="str">
            <v/>
          </cell>
          <cell r="ED153" t="str">
            <v/>
          </cell>
          <cell r="EE153" t="str">
            <v/>
          </cell>
          <cell r="EF153" t="str">
            <v/>
          </cell>
          <cell r="EG153" t="str">
            <v/>
          </cell>
          <cell r="EH153" t="str">
            <v/>
          </cell>
          <cell r="EI153" t="str">
            <v/>
          </cell>
          <cell r="EJ153" t="str">
            <v/>
          </cell>
          <cell r="EK153" t="str">
            <v/>
          </cell>
          <cell r="EL153" t="str">
            <v/>
          </cell>
          <cell r="EM153" t="str">
            <v/>
          </cell>
          <cell r="EN153" t="str">
            <v/>
          </cell>
          <cell r="EO153" t="str">
            <v/>
          </cell>
          <cell r="EP153" t="str">
            <v/>
          </cell>
          <cell r="EQ153" t="str">
            <v/>
          </cell>
          <cell r="ER153" t="str">
            <v/>
          </cell>
          <cell r="ES153" t="str">
            <v/>
          </cell>
          <cell r="ET153" t="str">
            <v/>
          </cell>
          <cell r="EU153" t="str">
            <v/>
          </cell>
          <cell r="EV153" t="str">
            <v/>
          </cell>
        </row>
        <row r="154">
          <cell r="S154" t="str">
            <v>COST TO DATE</v>
          </cell>
          <cell r="V154" t="str">
            <v>DIRECT TO DATE</v>
          </cell>
          <cell r="CE154" t="str">
            <v/>
          </cell>
          <cell r="CF154" t="str">
            <v/>
          </cell>
          <cell r="CG154" t="str">
            <v/>
          </cell>
          <cell r="CH154" t="str">
            <v/>
          </cell>
          <cell r="CI154" t="str">
            <v/>
          </cell>
          <cell r="CJ154" t="str">
            <v/>
          </cell>
          <cell r="CK154" t="str">
            <v/>
          </cell>
          <cell r="CL154" t="str">
            <v/>
          </cell>
          <cell r="CM154" t="str">
            <v/>
          </cell>
          <cell r="CN154" t="str">
            <v/>
          </cell>
          <cell r="CO154" t="str">
            <v/>
          </cell>
          <cell r="CP154" t="str">
            <v/>
          </cell>
          <cell r="CQ154" t="str">
            <v/>
          </cell>
          <cell r="CR154" t="str">
            <v/>
          </cell>
          <cell r="CS154" t="str">
            <v/>
          </cell>
          <cell r="CT154" t="str">
            <v/>
          </cell>
          <cell r="CU154" t="str">
            <v/>
          </cell>
          <cell r="CV154" t="str">
            <v/>
          </cell>
          <cell r="CW154" t="str">
            <v/>
          </cell>
          <cell r="CX154" t="str">
            <v/>
          </cell>
          <cell r="CY154" t="str">
            <v/>
          </cell>
          <cell r="CZ154" t="str">
            <v/>
          </cell>
          <cell r="DA154" t="str">
            <v/>
          </cell>
          <cell r="DB154" t="str">
            <v/>
          </cell>
          <cell r="DC154" t="str">
            <v/>
          </cell>
          <cell r="DD154" t="str">
            <v/>
          </cell>
          <cell r="DE154" t="str">
            <v/>
          </cell>
          <cell r="DF154" t="str">
            <v/>
          </cell>
          <cell r="DG154" t="str">
            <v/>
          </cell>
          <cell r="DH154" t="str">
            <v/>
          </cell>
          <cell r="DI154" t="str">
            <v/>
          </cell>
          <cell r="DJ154" t="str">
            <v/>
          </cell>
          <cell r="DK154" t="str">
            <v/>
          </cell>
          <cell r="DL154" t="str">
            <v/>
          </cell>
          <cell r="DM154" t="str">
            <v/>
          </cell>
          <cell r="DN154" t="str">
            <v/>
          </cell>
          <cell r="DO154" t="str">
            <v/>
          </cell>
          <cell r="DP154" t="str">
            <v/>
          </cell>
          <cell r="DQ154" t="str">
            <v/>
          </cell>
          <cell r="DR154" t="str">
            <v/>
          </cell>
          <cell r="DS154" t="str">
            <v/>
          </cell>
          <cell r="DT154" t="str">
            <v/>
          </cell>
          <cell r="DU154" t="str">
            <v/>
          </cell>
          <cell r="DV154" t="str">
            <v/>
          </cell>
          <cell r="DW154" t="str">
            <v/>
          </cell>
          <cell r="DX154" t="str">
            <v/>
          </cell>
          <cell r="DY154" t="str">
            <v/>
          </cell>
          <cell r="DZ154" t="str">
            <v/>
          </cell>
          <cell r="EA154" t="str">
            <v/>
          </cell>
          <cell r="EB154" t="str">
            <v/>
          </cell>
          <cell r="EC154" t="str">
            <v/>
          </cell>
          <cell r="ED154" t="str">
            <v/>
          </cell>
          <cell r="EE154" t="str">
            <v/>
          </cell>
          <cell r="EF154" t="str">
            <v/>
          </cell>
          <cell r="EG154" t="str">
            <v/>
          </cell>
          <cell r="EH154" t="str">
            <v/>
          </cell>
          <cell r="EI154" t="str">
            <v/>
          </cell>
          <cell r="EJ154" t="str">
            <v/>
          </cell>
          <cell r="EK154" t="str">
            <v/>
          </cell>
          <cell r="EL154" t="str">
            <v/>
          </cell>
          <cell r="EM154" t="str">
            <v/>
          </cell>
          <cell r="EN154" t="str">
            <v/>
          </cell>
          <cell r="EO154" t="str">
            <v/>
          </cell>
          <cell r="EP154" t="str">
            <v/>
          </cell>
          <cell r="EQ154" t="str">
            <v/>
          </cell>
          <cell r="ER154" t="str">
            <v/>
          </cell>
          <cell r="ES154" t="str">
            <v/>
          </cell>
          <cell r="ET154" t="str">
            <v/>
          </cell>
          <cell r="EU154" t="str">
            <v/>
          </cell>
          <cell r="EV154" t="str">
            <v/>
          </cell>
        </row>
        <row r="155">
          <cell r="S155" t="str">
            <v>COST TO DATE</v>
          </cell>
          <cell r="T155" t="str">
            <v>TEST</v>
          </cell>
          <cell r="V155" t="str">
            <v>DIRECT TO DATE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21030.803483748608</v>
          </cell>
          <cell r="AW155">
            <v>14839.647470976515</v>
          </cell>
          <cell r="AX155">
            <v>22.73</v>
          </cell>
          <cell r="AY155">
            <v>718.75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</row>
        <row r="156">
          <cell r="T156" t="str">
            <v>TEST</v>
          </cell>
          <cell r="V156">
            <v>36611.930954725125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21030.803483748608</v>
          </cell>
          <cell r="AW156">
            <v>14839.647470976515</v>
          </cell>
          <cell r="AX156">
            <v>22.73</v>
          </cell>
          <cell r="AY156">
            <v>718.75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</row>
        <row r="157">
          <cell r="T157" t="str">
            <v>LAYOUTS</v>
          </cell>
          <cell r="V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</row>
        <row r="158">
          <cell r="T158" t="str">
            <v>2D ANIMATION</v>
          </cell>
          <cell r="V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</row>
        <row r="159">
          <cell r="T159" t="str">
            <v>3D ANIMATION</v>
          </cell>
          <cell r="V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</row>
        <row r="160">
          <cell r="T160" t="str">
            <v>POST</v>
          </cell>
          <cell r="V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</row>
        <row r="161">
          <cell r="T161" t="str">
            <v>FINAL LAB</v>
          </cell>
          <cell r="V161">
            <v>14978.465132694124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4724.5948103852506</v>
          </cell>
          <cell r="AY161">
            <v>4955.8712437185713</v>
          </cell>
          <cell r="AZ161">
            <v>2629.7578282211111</v>
          </cell>
          <cell r="BA161">
            <v>2519.2112503691919</v>
          </cell>
          <cell r="BB161">
            <v>0</v>
          </cell>
          <cell r="BC161">
            <v>0</v>
          </cell>
          <cell r="BD161">
            <v>0</v>
          </cell>
          <cell r="BE161">
            <v>149.03</v>
          </cell>
          <cell r="BF161">
            <v>0</v>
          </cell>
          <cell r="BG161">
            <v>0</v>
          </cell>
          <cell r="BH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</row>
        <row r="162">
          <cell r="T162" t="str">
            <v>TOTAL COST</v>
          </cell>
          <cell r="V162">
            <v>14978.465132694124</v>
          </cell>
          <cell r="X162" t="str">
            <v>WEEKLY COST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4724.5948103852506</v>
          </cell>
          <cell r="AY162">
            <v>4955.8712437185713</v>
          </cell>
          <cell r="AZ162">
            <v>2629.7578282211111</v>
          </cell>
          <cell r="BA162">
            <v>2519.2112503691919</v>
          </cell>
          <cell r="BB162">
            <v>0</v>
          </cell>
          <cell r="BC162">
            <v>0</v>
          </cell>
          <cell r="BD162">
            <v>0</v>
          </cell>
          <cell r="BE162">
            <v>149.03</v>
          </cell>
          <cell r="BF162">
            <v>0</v>
          </cell>
          <cell r="BG162">
            <v>0</v>
          </cell>
          <cell r="BH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</row>
        <row r="163">
          <cell r="V163">
            <v>20761.209185771775</v>
          </cell>
          <cell r="X163" t="str">
            <v>WEEKLY COST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4724.5948103852506</v>
          </cell>
          <cell r="AY163">
            <v>4955.8712437185713</v>
          </cell>
          <cell r="AZ163">
            <v>2629.7578282211111</v>
          </cell>
          <cell r="BA163">
            <v>2519.2112503691919</v>
          </cell>
          <cell r="BB163">
            <v>0</v>
          </cell>
          <cell r="BC163">
            <v>0</v>
          </cell>
          <cell r="BD163">
            <v>0</v>
          </cell>
          <cell r="BE163">
            <v>149.03</v>
          </cell>
          <cell r="BF163">
            <v>0</v>
          </cell>
          <cell r="BG163">
            <v>0</v>
          </cell>
          <cell r="BH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V164">
            <v>20969.851185771775</v>
          </cell>
          <cell r="X164" t="str">
            <v>CUMULATIVE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6614.4327345393513</v>
          </cell>
          <cell r="AY164">
            <v>6938.2197412059995</v>
          </cell>
          <cell r="AZ164">
            <v>3681.6609595095556</v>
          </cell>
          <cell r="BA164">
            <v>3526.8957505168687</v>
          </cell>
          <cell r="BB164">
            <v>0</v>
          </cell>
          <cell r="BC164">
            <v>0</v>
          </cell>
          <cell r="BD164">
            <v>0</v>
          </cell>
          <cell r="BE164">
            <v>208.642</v>
          </cell>
          <cell r="BF164">
            <v>0</v>
          </cell>
          <cell r="BG164">
            <v>0</v>
          </cell>
          <cell r="BH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</row>
        <row r="165">
          <cell r="V165" t="str">
            <v>PROJECTED RTM</v>
          </cell>
          <cell r="Y165" t="e">
            <v>#REF!</v>
          </cell>
          <cell r="Z165" t="e">
            <v>#REF!</v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 t="str">
            <v/>
          </cell>
          <cell r="AF165" t="str">
            <v/>
          </cell>
          <cell r="AG165" t="str">
            <v/>
          </cell>
          <cell r="AH165" t="str">
            <v/>
          </cell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 t="str">
            <v/>
          </cell>
          <cell r="AN165" t="str">
            <v/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 t="str">
            <v/>
          </cell>
          <cell r="AY165">
            <v>428.57142857142856</v>
          </cell>
          <cell r="AZ165">
            <v>428.57142857142856</v>
          </cell>
          <cell r="BA165">
            <v>428.57142857142856</v>
          </cell>
          <cell r="BB165">
            <v>428.57142857142856</v>
          </cell>
          <cell r="BC165">
            <v>428.57142857142856</v>
          </cell>
          <cell r="BD165" t="str">
            <v/>
          </cell>
          <cell r="BE165" t="str">
            <v/>
          </cell>
          <cell r="BF165" t="str">
            <v/>
          </cell>
          <cell r="BG165" t="str">
            <v/>
          </cell>
          <cell r="BH165" t="str">
            <v/>
          </cell>
          <cell r="BJ165" t="str">
            <v/>
          </cell>
          <cell r="BK165" t="str">
            <v/>
          </cell>
          <cell r="BL165" t="str">
            <v/>
          </cell>
          <cell r="BM165" t="str">
            <v/>
          </cell>
          <cell r="BN165" t="str">
            <v/>
          </cell>
          <cell r="BO165" t="str">
            <v/>
          </cell>
          <cell r="BP165" t="str">
            <v/>
          </cell>
          <cell r="BQ165" t="str">
            <v/>
          </cell>
          <cell r="BR165" t="str">
            <v/>
          </cell>
          <cell r="BS165" t="str">
            <v/>
          </cell>
          <cell r="BT165" t="str">
            <v/>
          </cell>
          <cell r="BU165" t="str">
            <v/>
          </cell>
          <cell r="BV165" t="str">
            <v/>
          </cell>
          <cell r="BW165" t="str">
            <v/>
          </cell>
          <cell r="BX165" t="str">
            <v/>
          </cell>
          <cell r="BY165" t="str">
            <v/>
          </cell>
          <cell r="BZ165" t="str">
            <v/>
          </cell>
          <cell r="CA165" t="str">
            <v/>
          </cell>
          <cell r="CB165" t="str">
            <v/>
          </cell>
          <cell r="CC165" t="str">
            <v/>
          </cell>
          <cell r="CD165" t="str">
            <v/>
          </cell>
          <cell r="CE165" t="str">
            <v/>
          </cell>
          <cell r="CF165" t="str">
            <v/>
          </cell>
          <cell r="CG165" t="str">
            <v/>
          </cell>
          <cell r="CH165" t="str">
            <v/>
          </cell>
          <cell r="CI165" t="str">
            <v/>
          </cell>
          <cell r="CJ165" t="str">
            <v/>
          </cell>
          <cell r="CK165" t="str">
            <v/>
          </cell>
          <cell r="CL165" t="str">
            <v/>
          </cell>
          <cell r="CM165" t="str">
            <v/>
          </cell>
        </row>
        <row r="166">
          <cell r="V166" t="str">
            <v>PROJECTED RTM</v>
          </cell>
          <cell r="Y166" t="e">
            <v>#REF!</v>
          </cell>
          <cell r="Z166" t="e">
            <v>#REF!</v>
          </cell>
          <cell r="AA166" t="str">
            <v/>
          </cell>
          <cell r="AB166" t="str">
            <v/>
          </cell>
          <cell r="AC166" t="str">
            <v/>
          </cell>
          <cell r="AD166" t="str">
            <v/>
          </cell>
          <cell r="AE166" t="str">
            <v/>
          </cell>
          <cell r="AF166" t="str">
            <v/>
          </cell>
          <cell r="AG166" t="str">
            <v/>
          </cell>
          <cell r="AH166" t="str">
            <v/>
          </cell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 t="str">
            <v/>
          </cell>
          <cell r="AN166" t="str">
            <v/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 t="str">
            <v/>
          </cell>
          <cell r="BD166" t="str">
            <v/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  <cell r="BJ166" t="str">
            <v/>
          </cell>
          <cell r="BK166" t="str">
            <v/>
          </cell>
          <cell r="BL166" t="str">
            <v/>
          </cell>
          <cell r="BM166" t="str">
            <v/>
          </cell>
          <cell r="BN166" t="str">
            <v/>
          </cell>
          <cell r="BO166" t="str">
            <v/>
          </cell>
          <cell r="BP166" t="str">
            <v/>
          </cell>
          <cell r="BQ166" t="str">
            <v/>
          </cell>
          <cell r="BR166" t="str">
            <v/>
          </cell>
          <cell r="BS166" t="str">
            <v/>
          </cell>
          <cell r="BT166" t="str">
            <v/>
          </cell>
          <cell r="BU166" t="str">
            <v/>
          </cell>
          <cell r="BV166" t="str">
            <v/>
          </cell>
          <cell r="BW166" t="str">
            <v/>
          </cell>
          <cell r="BX166" t="str">
            <v/>
          </cell>
          <cell r="BY166" t="str">
            <v/>
          </cell>
          <cell r="BZ166" t="str">
            <v/>
          </cell>
          <cell r="CA166" t="str">
            <v/>
          </cell>
          <cell r="CB166" t="str">
            <v/>
          </cell>
          <cell r="CC166" t="str">
            <v/>
          </cell>
          <cell r="CD166" t="str">
            <v/>
          </cell>
          <cell r="CE166" t="str">
            <v/>
          </cell>
          <cell r="CF166" t="str">
            <v/>
          </cell>
          <cell r="CG166" t="str">
            <v/>
          </cell>
          <cell r="CH166" t="str">
            <v/>
          </cell>
          <cell r="CI166" t="str">
            <v/>
          </cell>
          <cell r="CJ166" t="str">
            <v/>
          </cell>
          <cell r="CK166" t="str">
            <v/>
          </cell>
          <cell r="CL166" t="str">
            <v/>
          </cell>
          <cell r="CM166" t="str">
            <v/>
          </cell>
        </row>
        <row r="167">
          <cell r="V167" t="str">
            <v>PROJECTED STREET</v>
          </cell>
        </row>
        <row r="168">
          <cell r="V168" t="str">
            <v>+ or - Scheduled Date</v>
          </cell>
        </row>
        <row r="169">
          <cell r="N169" t="str">
            <v>ENGINEERING</v>
          </cell>
          <cell r="R169" t="str">
            <v>ALADDIN READING</v>
          </cell>
          <cell r="W169" t="str">
            <v>FRAMES</v>
          </cell>
          <cell r="X169">
            <v>2956.22</v>
          </cell>
          <cell r="Y169" t="str">
            <v>WK Count</v>
          </cell>
          <cell r="Z169" t="str">
            <v>Total Days</v>
          </cell>
        </row>
        <row r="170">
          <cell r="N170" t="str">
            <v>ENGINEERING</v>
          </cell>
          <cell r="R170" t="str">
            <v>ALADDIN READING</v>
          </cell>
          <cell r="V170" t="str">
            <v xml:space="preserve">START </v>
          </cell>
          <cell r="W170" t="str">
            <v>FRAMES</v>
          </cell>
          <cell r="X170">
            <v>2956.22</v>
          </cell>
          <cell r="Y170" t="str">
            <v>WK Count</v>
          </cell>
          <cell r="Z170" t="str">
            <v>Total Days</v>
          </cell>
          <cell r="AA170" t="str">
            <v/>
          </cell>
          <cell r="AB170" t="str">
            <v/>
          </cell>
          <cell r="AC170" t="str">
            <v/>
          </cell>
          <cell r="AD170" t="str">
            <v/>
          </cell>
          <cell r="AE170" t="str">
            <v/>
          </cell>
          <cell r="AF170" t="str">
            <v/>
          </cell>
          <cell r="AG170" t="str">
            <v/>
          </cell>
          <cell r="AH170" t="str">
            <v/>
          </cell>
          <cell r="AI170" t="str">
            <v/>
          </cell>
          <cell r="AJ170" t="str">
            <v/>
          </cell>
          <cell r="AK170" t="str">
            <v/>
          </cell>
          <cell r="AL170" t="str">
            <v/>
          </cell>
          <cell r="AM170" t="str">
            <v/>
          </cell>
          <cell r="AN170" t="str">
            <v/>
          </cell>
          <cell r="AO170" t="str">
            <v/>
          </cell>
          <cell r="AP170" t="str">
            <v/>
          </cell>
          <cell r="AQ170" t="str">
            <v/>
          </cell>
          <cell r="AR170" t="str">
            <v/>
          </cell>
          <cell r="AS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 t="str">
            <v/>
          </cell>
          <cell r="AY170" t="str">
            <v/>
          </cell>
          <cell r="AZ170">
            <v>35730</v>
          </cell>
          <cell r="BA170">
            <v>35737</v>
          </cell>
          <cell r="BB170">
            <v>35744</v>
          </cell>
          <cell r="BC170">
            <v>35751</v>
          </cell>
          <cell r="BD170">
            <v>35758</v>
          </cell>
          <cell r="BE170">
            <v>35765</v>
          </cell>
          <cell r="BF170">
            <v>35772</v>
          </cell>
          <cell r="BG170">
            <v>35779</v>
          </cell>
          <cell r="BH170">
            <v>35786</v>
          </cell>
          <cell r="BJ170" t="str">
            <v/>
          </cell>
          <cell r="BK170" t="str">
            <v/>
          </cell>
          <cell r="BL170" t="str">
            <v/>
          </cell>
          <cell r="BM170" t="str">
            <v/>
          </cell>
          <cell r="BN170" t="str">
            <v/>
          </cell>
          <cell r="BO170" t="str">
            <v/>
          </cell>
          <cell r="BP170" t="str">
            <v/>
          </cell>
          <cell r="BQ170" t="str">
            <v/>
          </cell>
          <cell r="BR170" t="str">
            <v/>
          </cell>
          <cell r="BS170" t="str">
            <v/>
          </cell>
          <cell r="BT170" t="str">
            <v/>
          </cell>
          <cell r="BU170" t="str">
            <v/>
          </cell>
          <cell r="BV170" t="str">
            <v/>
          </cell>
          <cell r="BW170" t="str">
            <v/>
          </cell>
          <cell r="BX170" t="str">
            <v/>
          </cell>
          <cell r="BY170" t="str">
            <v/>
          </cell>
          <cell r="BZ170" t="str">
            <v/>
          </cell>
          <cell r="CA170" t="str">
            <v/>
          </cell>
          <cell r="CB170" t="str">
            <v/>
          </cell>
          <cell r="CC170" t="str">
            <v/>
          </cell>
          <cell r="CD170" t="str">
            <v/>
          </cell>
          <cell r="CE170" t="str">
            <v/>
          </cell>
          <cell r="CF170" t="str">
            <v/>
          </cell>
          <cell r="CG170" t="str">
            <v/>
          </cell>
          <cell r="CH170" t="str">
            <v/>
          </cell>
          <cell r="CI170" t="str">
            <v/>
          </cell>
          <cell r="CJ170" t="str">
            <v/>
          </cell>
          <cell r="CK170" t="str">
            <v/>
          </cell>
          <cell r="CL170" t="str">
            <v/>
          </cell>
          <cell r="CM170" t="str">
            <v/>
          </cell>
          <cell r="CN170" t="str">
            <v/>
          </cell>
          <cell r="CO170" t="str">
            <v/>
          </cell>
          <cell r="CP170" t="str">
            <v/>
          </cell>
          <cell r="CQ170" t="str">
            <v/>
          </cell>
          <cell r="CR170" t="str">
            <v/>
          </cell>
          <cell r="CS170" t="str">
            <v/>
          </cell>
          <cell r="CT170" t="str">
            <v/>
          </cell>
          <cell r="CU170" t="str">
            <v/>
          </cell>
          <cell r="CV170" t="str">
            <v/>
          </cell>
          <cell r="CW170" t="str">
            <v/>
          </cell>
          <cell r="CX170" t="str">
            <v/>
          </cell>
          <cell r="CY170" t="str">
            <v/>
          </cell>
          <cell r="CZ170" t="str">
            <v/>
          </cell>
          <cell r="DA170" t="str">
            <v/>
          </cell>
          <cell r="DB170" t="str">
            <v/>
          </cell>
          <cell r="DC170" t="str">
            <v/>
          </cell>
          <cell r="DD170" t="str">
            <v/>
          </cell>
          <cell r="DE170" t="str">
            <v/>
          </cell>
          <cell r="DF170" t="str">
            <v/>
          </cell>
          <cell r="DG170" t="str">
            <v/>
          </cell>
          <cell r="DH170" t="str">
            <v/>
          </cell>
          <cell r="DI170" t="str">
            <v/>
          </cell>
          <cell r="DJ170" t="str">
            <v/>
          </cell>
          <cell r="DK170" t="str">
            <v/>
          </cell>
          <cell r="DL170" t="str">
            <v/>
          </cell>
          <cell r="DM170" t="str">
            <v/>
          </cell>
          <cell r="DN170" t="str">
            <v/>
          </cell>
          <cell r="DO170" t="str">
            <v/>
          </cell>
          <cell r="DP170" t="str">
            <v/>
          </cell>
          <cell r="DQ170" t="str">
            <v/>
          </cell>
          <cell r="DR170" t="str">
            <v/>
          </cell>
          <cell r="DS170" t="str">
            <v/>
          </cell>
          <cell r="DT170" t="str">
            <v/>
          </cell>
          <cell r="DU170" t="str">
            <v/>
          </cell>
          <cell r="DV170" t="str">
            <v/>
          </cell>
          <cell r="DW170" t="str">
            <v/>
          </cell>
          <cell r="DX170" t="str">
            <v/>
          </cell>
          <cell r="DY170" t="str">
            <v/>
          </cell>
          <cell r="DZ170" t="str">
            <v/>
          </cell>
          <cell r="EA170" t="str">
            <v/>
          </cell>
          <cell r="EB170" t="str">
            <v/>
          </cell>
          <cell r="EC170" t="str">
            <v/>
          </cell>
          <cell r="ED170" t="str">
            <v/>
          </cell>
          <cell r="EE170" t="str">
            <v/>
          </cell>
          <cell r="EF170" t="str">
            <v/>
          </cell>
          <cell r="EG170" t="str">
            <v/>
          </cell>
          <cell r="EH170" t="str">
            <v/>
          </cell>
          <cell r="EI170" t="str">
            <v/>
          </cell>
          <cell r="EJ170" t="str">
            <v/>
          </cell>
          <cell r="EK170" t="str">
            <v/>
          </cell>
          <cell r="EL170" t="str">
            <v/>
          </cell>
          <cell r="EM170" t="str">
            <v/>
          </cell>
          <cell r="EN170" t="str">
            <v/>
          </cell>
          <cell r="EO170" t="str">
            <v/>
          </cell>
          <cell r="EP170" t="str">
            <v/>
          </cell>
          <cell r="EQ170" t="str">
            <v/>
          </cell>
          <cell r="ER170" t="str">
            <v/>
          </cell>
          <cell r="ES170" t="str">
            <v/>
          </cell>
          <cell r="ET170" t="str">
            <v/>
          </cell>
          <cell r="EU170" t="str">
            <v/>
          </cell>
          <cell r="EV170" t="str">
            <v/>
          </cell>
        </row>
        <row r="171">
          <cell r="A171" t="str">
            <v>PREP</v>
          </cell>
          <cell r="F171" t="str">
            <v>ANIMATION</v>
          </cell>
          <cell r="I171" t="str">
            <v>INK &amp; PAINT</v>
          </cell>
          <cell r="L171" t="str">
            <v>ALPHA</v>
          </cell>
          <cell r="N171" t="str">
            <v>BETA</v>
          </cell>
          <cell r="P171" t="str">
            <v>RTM</v>
          </cell>
          <cell r="R171" t="str">
            <v>STREET</v>
          </cell>
          <cell r="T171" t="str">
            <v>Prep Projection</v>
          </cell>
          <cell r="V171" t="str">
            <v xml:space="preserve">START </v>
          </cell>
          <cell r="W171" t="str">
            <v>END</v>
          </cell>
          <cell r="X171">
            <v>400</v>
          </cell>
          <cell r="Y171">
            <v>9</v>
          </cell>
          <cell r="Z171">
            <v>65.73384999999999</v>
          </cell>
          <cell r="AA171" t="str">
            <v/>
          </cell>
          <cell r="AB171" t="str">
            <v/>
          </cell>
          <cell r="AC171" t="str">
            <v/>
          </cell>
          <cell r="AD171" t="str">
            <v/>
          </cell>
          <cell r="AE171" t="str">
            <v/>
          </cell>
          <cell r="AF171" t="str">
            <v/>
          </cell>
          <cell r="AG171" t="str">
            <v/>
          </cell>
          <cell r="AH171" t="str">
            <v/>
          </cell>
          <cell r="AI171" t="str">
            <v/>
          </cell>
          <cell r="AJ171" t="str">
            <v/>
          </cell>
          <cell r="AK171" t="str">
            <v/>
          </cell>
          <cell r="AL171" t="str">
            <v/>
          </cell>
          <cell r="AM171" t="str">
            <v/>
          </cell>
          <cell r="AN171" t="str">
            <v/>
          </cell>
          <cell r="AO171" t="str">
            <v/>
          </cell>
          <cell r="AP171" t="str">
            <v/>
          </cell>
          <cell r="AQ171" t="str">
            <v/>
          </cell>
          <cell r="AR171" t="str">
            <v/>
          </cell>
          <cell r="AS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 t="str">
            <v/>
          </cell>
          <cell r="AY171" t="str">
            <v/>
          </cell>
          <cell r="AZ171">
            <v>35730</v>
          </cell>
          <cell r="BA171">
            <v>35737</v>
          </cell>
          <cell r="BB171">
            <v>35744</v>
          </cell>
          <cell r="BC171">
            <v>35751</v>
          </cell>
          <cell r="BD171">
            <v>35758</v>
          </cell>
          <cell r="BE171">
            <v>35765</v>
          </cell>
          <cell r="BF171">
            <v>35772</v>
          </cell>
          <cell r="BG171">
            <v>35779</v>
          </cell>
          <cell r="BH171">
            <v>35786</v>
          </cell>
          <cell r="BI171" t="str">
            <v/>
          </cell>
          <cell r="BJ171" t="str">
            <v/>
          </cell>
          <cell r="BK171" t="str">
            <v/>
          </cell>
          <cell r="BL171" t="str">
            <v/>
          </cell>
          <cell r="BM171" t="str">
            <v/>
          </cell>
          <cell r="BN171" t="str">
            <v/>
          </cell>
          <cell r="BO171" t="str">
            <v/>
          </cell>
          <cell r="BP171" t="str">
            <v/>
          </cell>
          <cell r="BQ171" t="str">
            <v/>
          </cell>
          <cell r="BR171" t="str">
            <v/>
          </cell>
          <cell r="BS171" t="str">
            <v/>
          </cell>
          <cell r="BT171" t="str">
            <v/>
          </cell>
          <cell r="BU171" t="str">
            <v/>
          </cell>
          <cell r="BV171" t="str">
            <v/>
          </cell>
          <cell r="BW171" t="str">
            <v/>
          </cell>
          <cell r="BX171" t="str">
            <v/>
          </cell>
          <cell r="BY171" t="str">
            <v/>
          </cell>
          <cell r="BZ171" t="str">
            <v/>
          </cell>
          <cell r="CA171" t="str">
            <v/>
          </cell>
          <cell r="CB171" t="str">
            <v/>
          </cell>
          <cell r="CC171" t="str">
            <v/>
          </cell>
          <cell r="CD171" t="str">
            <v/>
          </cell>
          <cell r="CE171" t="str">
            <v/>
          </cell>
          <cell r="CF171" t="str">
            <v/>
          </cell>
          <cell r="CG171" t="str">
            <v/>
          </cell>
          <cell r="CH171" t="str">
            <v/>
          </cell>
          <cell r="CI171" t="str">
            <v/>
          </cell>
          <cell r="CJ171" t="str">
            <v/>
          </cell>
          <cell r="CK171" t="str">
            <v/>
          </cell>
          <cell r="CL171" t="str">
            <v/>
          </cell>
          <cell r="CM171" t="str">
            <v/>
          </cell>
          <cell r="CN171" t="str">
            <v/>
          </cell>
          <cell r="CO171" t="str">
            <v/>
          </cell>
          <cell r="CP171" t="str">
            <v/>
          </cell>
          <cell r="CQ171" t="str">
            <v/>
          </cell>
          <cell r="CR171" t="str">
            <v/>
          </cell>
          <cell r="CS171" t="str">
            <v/>
          </cell>
          <cell r="CT171" t="str">
            <v/>
          </cell>
          <cell r="CU171" t="str">
            <v/>
          </cell>
          <cell r="CV171" t="str">
            <v/>
          </cell>
          <cell r="CW171" t="str">
            <v/>
          </cell>
          <cell r="CX171" t="str">
            <v/>
          </cell>
          <cell r="CY171" t="str">
            <v/>
          </cell>
          <cell r="CZ171" t="str">
            <v/>
          </cell>
          <cell r="DA171" t="str">
            <v/>
          </cell>
          <cell r="DB171" t="str">
            <v/>
          </cell>
          <cell r="DC171" t="str">
            <v/>
          </cell>
          <cell r="DD171" t="str">
            <v/>
          </cell>
          <cell r="DE171" t="str">
            <v/>
          </cell>
          <cell r="DF171" t="str">
            <v/>
          </cell>
          <cell r="DG171" t="str">
            <v/>
          </cell>
          <cell r="DH171" t="str">
            <v/>
          </cell>
          <cell r="DI171" t="str">
            <v/>
          </cell>
          <cell r="DJ171" t="str">
            <v/>
          </cell>
          <cell r="DK171" t="str">
            <v/>
          </cell>
          <cell r="DL171" t="str">
            <v/>
          </cell>
          <cell r="DM171" t="str">
            <v/>
          </cell>
          <cell r="DN171" t="str">
            <v/>
          </cell>
          <cell r="DO171" t="str">
            <v/>
          </cell>
          <cell r="DP171" t="str">
            <v/>
          </cell>
          <cell r="DQ171" t="str">
            <v/>
          </cell>
          <cell r="DR171" t="str">
            <v/>
          </cell>
          <cell r="DS171" t="str">
            <v/>
          </cell>
          <cell r="DT171" t="str">
            <v/>
          </cell>
          <cell r="DU171" t="str">
            <v/>
          </cell>
          <cell r="DV171" t="str">
            <v/>
          </cell>
          <cell r="DW171" t="str">
            <v/>
          </cell>
          <cell r="DX171" t="str">
            <v/>
          </cell>
          <cell r="DY171" t="str">
            <v/>
          </cell>
          <cell r="DZ171" t="str">
            <v/>
          </cell>
          <cell r="EA171" t="str">
            <v/>
          </cell>
          <cell r="EB171" t="str">
            <v/>
          </cell>
          <cell r="EC171" t="str">
            <v/>
          </cell>
          <cell r="ED171" t="str">
            <v/>
          </cell>
          <cell r="EE171" t="str">
            <v/>
          </cell>
          <cell r="EF171" t="str">
            <v/>
          </cell>
          <cell r="EG171" t="str">
            <v/>
          </cell>
          <cell r="EH171" t="str">
            <v/>
          </cell>
          <cell r="EI171" t="str">
            <v/>
          </cell>
          <cell r="EJ171" t="str">
            <v/>
          </cell>
          <cell r="EK171" t="str">
            <v/>
          </cell>
          <cell r="EL171" t="str">
            <v/>
          </cell>
          <cell r="EM171" t="str">
            <v/>
          </cell>
          <cell r="EN171" t="str">
            <v/>
          </cell>
          <cell r="EO171" t="str">
            <v/>
          </cell>
          <cell r="EP171" t="str">
            <v/>
          </cell>
          <cell r="EQ171" t="str">
            <v/>
          </cell>
          <cell r="ER171" t="str">
            <v/>
          </cell>
          <cell r="ES171" t="str">
            <v/>
          </cell>
          <cell r="ET171" t="str">
            <v/>
          </cell>
          <cell r="EU171" t="str">
            <v/>
          </cell>
          <cell r="EV171" t="str">
            <v/>
          </cell>
          <cell r="EW171" t="str">
            <v/>
          </cell>
        </row>
        <row r="172">
          <cell r="A172" t="str">
            <v>PREP</v>
          </cell>
          <cell r="F172" t="str">
            <v>ANIMATION</v>
          </cell>
          <cell r="I172" t="str">
            <v>INK &amp; PAINT</v>
          </cell>
          <cell r="L172" t="str">
            <v>ALPHA</v>
          </cell>
          <cell r="N172" t="str">
            <v>BETA</v>
          </cell>
          <cell r="P172" t="str">
            <v>RTM</v>
          </cell>
          <cell r="R172" t="str">
            <v>STREET</v>
          </cell>
          <cell r="S172" t="str">
            <v>PRODUCTION TO DATE</v>
          </cell>
          <cell r="T172" t="str">
            <v>Prep Projection</v>
          </cell>
          <cell r="V172">
            <v>35727</v>
          </cell>
          <cell r="W172">
            <v>35811</v>
          </cell>
          <cell r="X172">
            <v>400</v>
          </cell>
          <cell r="Y172">
            <v>9</v>
          </cell>
          <cell r="Z172">
            <v>65.73384999999999</v>
          </cell>
          <cell r="AA172" t="str">
            <v/>
          </cell>
          <cell r="AB172" t="str">
            <v/>
          </cell>
          <cell r="AC172" t="str">
            <v/>
          </cell>
          <cell r="AD172" t="str">
            <v/>
          </cell>
          <cell r="AE172" t="str">
            <v/>
          </cell>
          <cell r="AF172" t="str">
            <v/>
          </cell>
          <cell r="AG172" t="str">
            <v/>
          </cell>
          <cell r="AH172" t="str">
            <v/>
          </cell>
          <cell r="AI172" t="str">
            <v/>
          </cell>
          <cell r="AJ172" t="str">
            <v/>
          </cell>
          <cell r="AK172" t="str">
            <v/>
          </cell>
          <cell r="AL172" t="str">
            <v/>
          </cell>
          <cell r="AM172" t="str">
            <v/>
          </cell>
          <cell r="AN172" t="str">
            <v/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 t="str">
            <v/>
          </cell>
          <cell r="AY172" t="str">
            <v/>
          </cell>
          <cell r="AZ172">
            <v>100</v>
          </cell>
          <cell r="BA172">
            <v>200</v>
          </cell>
          <cell r="BB172">
            <v>300</v>
          </cell>
          <cell r="BC172">
            <v>400</v>
          </cell>
          <cell r="BD172">
            <v>400</v>
          </cell>
          <cell r="BE172">
            <v>400</v>
          </cell>
          <cell r="BF172">
            <v>400</v>
          </cell>
          <cell r="BG172">
            <v>400</v>
          </cell>
          <cell r="BH172">
            <v>400</v>
          </cell>
          <cell r="BI172" t="str">
            <v/>
          </cell>
          <cell r="BJ172" t="str">
            <v/>
          </cell>
          <cell r="BK172" t="str">
            <v/>
          </cell>
          <cell r="BL172" t="str">
            <v/>
          </cell>
          <cell r="BM172" t="str">
            <v/>
          </cell>
          <cell r="BN172" t="str">
            <v/>
          </cell>
          <cell r="BP172" t="str">
            <v/>
          </cell>
          <cell r="BQ172" t="str">
            <v/>
          </cell>
          <cell r="BR172" t="str">
            <v/>
          </cell>
          <cell r="BS172" t="str">
            <v/>
          </cell>
          <cell r="BT172" t="str">
            <v/>
          </cell>
          <cell r="BU172" t="str">
            <v/>
          </cell>
          <cell r="BV172" t="str">
            <v/>
          </cell>
          <cell r="BW172" t="str">
            <v/>
          </cell>
          <cell r="BX172" t="str">
            <v/>
          </cell>
          <cell r="BY172" t="str">
            <v/>
          </cell>
          <cell r="BZ172" t="str">
            <v/>
          </cell>
          <cell r="CA172" t="str">
            <v/>
          </cell>
          <cell r="CB172" t="str">
            <v/>
          </cell>
          <cell r="CC172" t="str">
            <v/>
          </cell>
          <cell r="CD172" t="str">
            <v/>
          </cell>
          <cell r="CE172" t="str">
            <v/>
          </cell>
          <cell r="CF172" t="str">
            <v/>
          </cell>
          <cell r="CG172" t="str">
            <v/>
          </cell>
          <cell r="CH172" t="str">
            <v/>
          </cell>
          <cell r="CI172" t="str">
            <v/>
          </cell>
          <cell r="CJ172" t="str">
            <v/>
          </cell>
          <cell r="CK172" t="str">
            <v/>
          </cell>
          <cell r="CL172" t="str">
            <v/>
          </cell>
          <cell r="CM172" t="str">
            <v/>
          </cell>
          <cell r="CN172" t="str">
            <v/>
          </cell>
          <cell r="CO172" t="str">
            <v/>
          </cell>
          <cell r="CP172" t="str">
            <v/>
          </cell>
          <cell r="CQ172" t="str">
            <v/>
          </cell>
          <cell r="CR172" t="str">
            <v/>
          </cell>
          <cell r="CS172" t="str">
            <v/>
          </cell>
          <cell r="CT172" t="str">
            <v/>
          </cell>
          <cell r="CU172" t="str">
            <v/>
          </cell>
          <cell r="CV172" t="str">
            <v/>
          </cell>
          <cell r="CW172" t="str">
            <v/>
          </cell>
          <cell r="CX172" t="str">
            <v/>
          </cell>
          <cell r="CY172" t="str">
            <v/>
          </cell>
          <cell r="CZ172" t="str">
            <v/>
          </cell>
          <cell r="DA172" t="str">
            <v/>
          </cell>
          <cell r="DB172" t="str">
            <v/>
          </cell>
          <cell r="DC172" t="str">
            <v/>
          </cell>
          <cell r="DD172" t="str">
            <v/>
          </cell>
          <cell r="DE172" t="str">
            <v/>
          </cell>
          <cell r="DF172" t="str">
            <v/>
          </cell>
          <cell r="DG172" t="str">
            <v/>
          </cell>
          <cell r="DH172" t="str">
            <v/>
          </cell>
          <cell r="DI172" t="str">
            <v/>
          </cell>
          <cell r="DJ172" t="str">
            <v/>
          </cell>
          <cell r="DK172" t="str">
            <v/>
          </cell>
          <cell r="DL172" t="str">
            <v/>
          </cell>
          <cell r="DM172" t="str">
            <v/>
          </cell>
          <cell r="DN172" t="str">
            <v/>
          </cell>
          <cell r="DO172" t="str">
            <v/>
          </cell>
          <cell r="DP172" t="str">
            <v/>
          </cell>
          <cell r="DQ172" t="str">
            <v/>
          </cell>
          <cell r="DR172" t="str">
            <v/>
          </cell>
          <cell r="DS172" t="str">
            <v/>
          </cell>
          <cell r="DT172" t="str">
            <v/>
          </cell>
          <cell r="DU172" t="str">
            <v/>
          </cell>
          <cell r="DV172" t="str">
            <v/>
          </cell>
          <cell r="DW172" t="str">
            <v/>
          </cell>
          <cell r="DX172" t="str">
            <v/>
          </cell>
          <cell r="DY172" t="str">
            <v/>
          </cell>
          <cell r="DZ172" t="str">
            <v/>
          </cell>
          <cell r="EA172" t="str">
            <v/>
          </cell>
          <cell r="EB172" t="str">
            <v/>
          </cell>
          <cell r="EC172" t="str">
            <v/>
          </cell>
          <cell r="ED172" t="str">
            <v/>
          </cell>
          <cell r="EE172" t="str">
            <v/>
          </cell>
          <cell r="EF172" t="str">
            <v/>
          </cell>
          <cell r="EG172" t="str">
            <v/>
          </cell>
          <cell r="EH172" t="str">
            <v/>
          </cell>
          <cell r="EI172" t="str">
            <v/>
          </cell>
          <cell r="EJ172" t="str">
            <v/>
          </cell>
          <cell r="EK172" t="str">
            <v/>
          </cell>
          <cell r="EL172" t="str">
            <v/>
          </cell>
          <cell r="EM172" t="str">
            <v/>
          </cell>
          <cell r="EN172" t="str">
            <v/>
          </cell>
          <cell r="EO172" t="str">
            <v/>
          </cell>
          <cell r="EP172" t="str">
            <v/>
          </cell>
          <cell r="EQ172" t="str">
            <v/>
          </cell>
          <cell r="ER172" t="str">
            <v/>
          </cell>
          <cell r="ES172" t="str">
            <v/>
          </cell>
          <cell r="ET172" t="str">
            <v/>
          </cell>
          <cell r="EU172" t="str">
            <v/>
          </cell>
          <cell r="EV172" t="str">
            <v/>
          </cell>
          <cell r="EW172" t="str">
            <v/>
          </cell>
        </row>
        <row r="173">
          <cell r="S173" t="str">
            <v>PRODUCTION TO DATE</v>
          </cell>
        </row>
        <row r="174">
          <cell r="T174" t="str">
            <v>Scenes Issued</v>
          </cell>
          <cell r="V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</row>
        <row r="175">
          <cell r="T175" t="str">
            <v>Scenes Issued</v>
          </cell>
          <cell r="V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</row>
        <row r="176">
          <cell r="T176" t="str">
            <v>Into Rough</v>
          </cell>
          <cell r="V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</row>
        <row r="177">
          <cell r="T177" t="str">
            <v>Rough Complete</v>
          </cell>
          <cell r="V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</row>
        <row r="178">
          <cell r="T178" t="str">
            <v>Ruff Approved</v>
          </cell>
          <cell r="V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</row>
        <row r="179">
          <cell r="T179" t="str">
            <v>Clean Complete</v>
          </cell>
          <cell r="V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</row>
        <row r="180">
          <cell r="T180" t="str">
            <v>Approved</v>
          </cell>
          <cell r="V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</row>
        <row r="181">
          <cell r="T181" t="str">
            <v>Turned In</v>
          </cell>
          <cell r="V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</row>
        <row r="182">
          <cell r="A182" t="str">
            <v>Wks</v>
          </cell>
          <cell r="B182" t="str">
            <v>Days</v>
          </cell>
          <cell r="F182" t="str">
            <v>Wks</v>
          </cell>
          <cell r="G182" t="str">
            <v>Days</v>
          </cell>
          <cell r="H182" t="str">
            <v>Frames</v>
          </cell>
          <cell r="I182" t="str">
            <v>Wks</v>
          </cell>
          <cell r="J182" t="str">
            <v>Days</v>
          </cell>
          <cell r="T182" t="str">
            <v>Animation Projection</v>
          </cell>
          <cell r="V182">
            <v>35786</v>
          </cell>
          <cell r="W182">
            <v>35853</v>
          </cell>
          <cell r="X182">
            <v>750</v>
          </cell>
          <cell r="Y182">
            <v>12</v>
          </cell>
          <cell r="Z182">
            <v>57.591386666666665</v>
          </cell>
          <cell r="AA182" t="str">
            <v/>
          </cell>
          <cell r="AB182" t="str">
            <v/>
          </cell>
          <cell r="AC182" t="str">
            <v/>
          </cell>
          <cell r="AD182" t="str">
            <v/>
          </cell>
          <cell r="AE182" t="str">
            <v/>
          </cell>
          <cell r="AF182" t="str">
            <v/>
          </cell>
          <cell r="AG182" t="str">
            <v/>
          </cell>
          <cell r="AH182" t="str">
            <v/>
          </cell>
          <cell r="AI182" t="str">
            <v/>
          </cell>
          <cell r="AJ182" t="str">
            <v/>
          </cell>
          <cell r="AK182" t="str">
            <v/>
          </cell>
          <cell r="AL182" t="str">
            <v/>
          </cell>
          <cell r="AM182" t="str">
            <v/>
          </cell>
          <cell r="AN182" t="str">
            <v/>
          </cell>
          <cell r="AO182" t="str">
            <v/>
          </cell>
          <cell r="AP182" t="str">
            <v/>
          </cell>
          <cell r="AQ182" t="str">
            <v/>
          </cell>
          <cell r="AR182" t="str">
            <v/>
          </cell>
          <cell r="AS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 t="str">
            <v/>
          </cell>
          <cell r="AY182" t="str">
            <v/>
          </cell>
          <cell r="AZ182" t="str">
            <v/>
          </cell>
          <cell r="BA182" t="str">
            <v/>
          </cell>
          <cell r="BB182" t="str">
            <v/>
          </cell>
          <cell r="BC182" t="str">
            <v/>
          </cell>
          <cell r="BD182" t="str">
            <v/>
          </cell>
          <cell r="BE182" t="str">
            <v/>
          </cell>
          <cell r="BF182" t="str">
            <v/>
          </cell>
          <cell r="BG182" t="str">
            <v/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375</v>
          </cell>
          <cell r="BM182">
            <v>425</v>
          </cell>
          <cell r="BN182">
            <v>425</v>
          </cell>
          <cell r="BO182">
            <v>425</v>
          </cell>
          <cell r="BP182">
            <v>425</v>
          </cell>
          <cell r="BQ182">
            <v>425</v>
          </cell>
          <cell r="BR182">
            <v>425</v>
          </cell>
          <cell r="BS182">
            <v>425</v>
          </cell>
          <cell r="BT182" t="str">
            <v/>
          </cell>
          <cell r="BU182" t="str">
            <v/>
          </cell>
          <cell r="BV182" t="str">
            <v/>
          </cell>
          <cell r="BW182" t="str">
            <v/>
          </cell>
          <cell r="BX182" t="str">
            <v/>
          </cell>
          <cell r="BY182" t="str">
            <v/>
          </cell>
          <cell r="BZ182" t="str">
            <v/>
          </cell>
          <cell r="CA182" t="str">
            <v/>
          </cell>
          <cell r="CB182" t="str">
            <v/>
          </cell>
          <cell r="CC182" t="str">
            <v/>
          </cell>
          <cell r="CD182" t="str">
            <v/>
          </cell>
          <cell r="CE182" t="str">
            <v/>
          </cell>
          <cell r="CF182" t="str">
            <v/>
          </cell>
          <cell r="CG182" t="str">
            <v/>
          </cell>
          <cell r="CH182" t="str">
            <v/>
          </cell>
          <cell r="CI182" t="str">
            <v/>
          </cell>
          <cell r="CJ182" t="str">
            <v/>
          </cell>
          <cell r="CK182" t="str">
            <v/>
          </cell>
          <cell r="CL182" t="str">
            <v/>
          </cell>
          <cell r="CM182" t="str">
            <v/>
          </cell>
          <cell r="CN182" t="str">
            <v/>
          </cell>
          <cell r="CO182" t="str">
            <v/>
          </cell>
          <cell r="CP182" t="str">
            <v/>
          </cell>
          <cell r="CQ182" t="str">
            <v/>
          </cell>
          <cell r="CR182" t="str">
            <v/>
          </cell>
          <cell r="CS182" t="str">
            <v/>
          </cell>
          <cell r="CT182" t="str">
            <v/>
          </cell>
          <cell r="CU182" t="str">
            <v/>
          </cell>
          <cell r="CV182" t="str">
            <v/>
          </cell>
          <cell r="CW182" t="str">
            <v/>
          </cell>
          <cell r="CX182" t="str">
            <v/>
          </cell>
          <cell r="CY182" t="str">
            <v/>
          </cell>
          <cell r="CZ182" t="str">
            <v/>
          </cell>
          <cell r="DA182" t="str">
            <v/>
          </cell>
          <cell r="DB182" t="str">
            <v/>
          </cell>
          <cell r="DC182" t="str">
            <v/>
          </cell>
          <cell r="DD182" t="str">
            <v/>
          </cell>
          <cell r="DE182" t="str">
            <v/>
          </cell>
          <cell r="DF182" t="str">
            <v/>
          </cell>
          <cell r="DG182" t="str">
            <v/>
          </cell>
          <cell r="DH182" t="str">
            <v/>
          </cell>
          <cell r="DI182" t="str">
            <v/>
          </cell>
          <cell r="DJ182" t="str">
            <v/>
          </cell>
          <cell r="DK182" t="str">
            <v/>
          </cell>
          <cell r="DL182" t="str">
            <v/>
          </cell>
          <cell r="DM182" t="str">
            <v/>
          </cell>
          <cell r="DN182" t="str">
            <v/>
          </cell>
          <cell r="DO182" t="str">
            <v/>
          </cell>
          <cell r="DP182" t="str">
            <v/>
          </cell>
          <cell r="DQ182" t="str">
            <v/>
          </cell>
          <cell r="DR182" t="str">
            <v/>
          </cell>
          <cell r="DS182" t="str">
            <v/>
          </cell>
          <cell r="DT182" t="str">
            <v/>
          </cell>
          <cell r="DU182" t="str">
            <v/>
          </cell>
          <cell r="DV182" t="str">
            <v/>
          </cell>
          <cell r="DW182" t="str">
            <v/>
          </cell>
          <cell r="DX182" t="str">
            <v/>
          </cell>
          <cell r="DY182" t="str">
            <v/>
          </cell>
          <cell r="DZ182" t="str">
            <v/>
          </cell>
          <cell r="EA182" t="str">
            <v/>
          </cell>
          <cell r="EB182" t="str">
            <v/>
          </cell>
          <cell r="EC182" t="str">
            <v/>
          </cell>
          <cell r="ED182" t="str">
            <v/>
          </cell>
          <cell r="EE182" t="str">
            <v/>
          </cell>
          <cell r="EF182" t="str">
            <v/>
          </cell>
          <cell r="EG182" t="str">
            <v/>
          </cell>
          <cell r="EH182" t="str">
            <v/>
          </cell>
          <cell r="EI182" t="str">
            <v/>
          </cell>
          <cell r="EJ182" t="str">
            <v/>
          </cell>
          <cell r="EK182" t="str">
            <v/>
          </cell>
          <cell r="EL182" t="str">
            <v/>
          </cell>
          <cell r="EM182" t="str">
            <v/>
          </cell>
          <cell r="EN182" t="str">
            <v/>
          </cell>
          <cell r="EO182" t="str">
            <v/>
          </cell>
          <cell r="EP182" t="str">
            <v/>
          </cell>
          <cell r="EQ182" t="str">
            <v/>
          </cell>
          <cell r="ER182" t="str">
            <v/>
          </cell>
          <cell r="ES182" t="str">
            <v/>
          </cell>
          <cell r="ET182" t="str">
            <v/>
          </cell>
          <cell r="EU182" t="str">
            <v/>
          </cell>
          <cell r="EV182" t="str">
            <v/>
          </cell>
          <cell r="EW182" t="str">
            <v/>
          </cell>
        </row>
        <row r="183">
          <cell r="A183" t="str">
            <v>Wks</v>
          </cell>
          <cell r="B183" t="str">
            <v>Days</v>
          </cell>
          <cell r="F183" t="str">
            <v>Wks</v>
          </cell>
          <cell r="G183" t="str">
            <v>Days</v>
          </cell>
          <cell r="H183" t="str">
            <v>Frames</v>
          </cell>
          <cell r="I183" t="str">
            <v>Wks</v>
          </cell>
          <cell r="J183" t="str">
            <v>Days</v>
          </cell>
          <cell r="K183">
            <v>21</v>
          </cell>
          <cell r="M183">
            <v>29</v>
          </cell>
          <cell r="O183">
            <v>29</v>
          </cell>
          <cell r="Q183">
            <v>29</v>
          </cell>
          <cell r="R183">
            <v>36008</v>
          </cell>
          <cell r="T183" t="str">
            <v>Animation Projection</v>
          </cell>
          <cell r="V183">
            <v>35786</v>
          </cell>
          <cell r="W183">
            <v>35863</v>
          </cell>
          <cell r="X183">
            <v>750</v>
          </cell>
          <cell r="Y183">
            <v>12</v>
          </cell>
          <cell r="Z183">
            <v>57.591386666666665</v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 t="str">
            <v/>
          </cell>
          <cell r="AF183" t="str">
            <v/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 t="str">
            <v/>
          </cell>
          <cell r="AN183" t="str">
            <v/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 t="str">
            <v/>
          </cell>
          <cell r="BD183" t="str">
            <v/>
          </cell>
          <cell r="BE183" t="str">
            <v/>
          </cell>
          <cell r="BF183" t="str">
            <v/>
          </cell>
          <cell r="BG183" t="str">
            <v/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375</v>
          </cell>
          <cell r="BM183">
            <v>425</v>
          </cell>
          <cell r="BN183">
            <v>425</v>
          </cell>
          <cell r="BO183">
            <v>425</v>
          </cell>
          <cell r="BP183">
            <v>425</v>
          </cell>
          <cell r="BQ183">
            <v>425</v>
          </cell>
          <cell r="BR183">
            <v>425</v>
          </cell>
          <cell r="BS183">
            <v>425</v>
          </cell>
          <cell r="BT183" t="str">
            <v/>
          </cell>
          <cell r="BU183" t="str">
            <v/>
          </cell>
          <cell r="BV183" t="str">
            <v/>
          </cell>
          <cell r="BW183" t="str">
            <v/>
          </cell>
          <cell r="BX183" t="str">
            <v/>
          </cell>
          <cell r="BY183" t="str">
            <v/>
          </cell>
          <cell r="BZ183" t="str">
            <v/>
          </cell>
          <cell r="CA183" t="str">
            <v/>
          </cell>
          <cell r="CB183" t="str">
            <v/>
          </cell>
          <cell r="CC183" t="str">
            <v/>
          </cell>
          <cell r="CD183" t="str">
            <v/>
          </cell>
          <cell r="CE183" t="str">
            <v/>
          </cell>
          <cell r="CF183" t="str">
            <v/>
          </cell>
          <cell r="CG183" t="str">
            <v/>
          </cell>
          <cell r="CH183" t="str">
            <v/>
          </cell>
          <cell r="CI183" t="str">
            <v/>
          </cell>
          <cell r="CJ183" t="str">
            <v/>
          </cell>
          <cell r="CK183" t="str">
            <v/>
          </cell>
          <cell r="CL183" t="str">
            <v/>
          </cell>
          <cell r="CM183" t="str">
            <v/>
          </cell>
          <cell r="CN183" t="str">
            <v/>
          </cell>
          <cell r="CO183" t="str">
            <v/>
          </cell>
          <cell r="CP183" t="str">
            <v/>
          </cell>
          <cell r="CQ183" t="str">
            <v/>
          </cell>
          <cell r="CR183" t="str">
            <v/>
          </cell>
          <cell r="CS183" t="str">
            <v/>
          </cell>
          <cell r="CT183" t="str">
            <v/>
          </cell>
          <cell r="CU183" t="str">
            <v/>
          </cell>
          <cell r="CV183" t="str">
            <v/>
          </cell>
          <cell r="CW183" t="str">
            <v/>
          </cell>
          <cell r="CX183" t="str">
            <v/>
          </cell>
          <cell r="CY183" t="str">
            <v/>
          </cell>
          <cell r="CZ183" t="str">
            <v/>
          </cell>
          <cell r="DA183" t="str">
            <v/>
          </cell>
          <cell r="DB183" t="str">
            <v/>
          </cell>
          <cell r="DC183" t="str">
            <v/>
          </cell>
          <cell r="DD183" t="str">
            <v/>
          </cell>
          <cell r="DE183" t="str">
            <v/>
          </cell>
          <cell r="DF183" t="str">
            <v/>
          </cell>
          <cell r="DG183" t="str">
            <v/>
          </cell>
          <cell r="DH183" t="str">
            <v/>
          </cell>
          <cell r="DI183" t="str">
            <v/>
          </cell>
          <cell r="DJ183" t="str">
            <v/>
          </cell>
          <cell r="DK183" t="str">
            <v/>
          </cell>
          <cell r="DL183" t="str">
            <v/>
          </cell>
          <cell r="DM183" t="str">
            <v/>
          </cell>
          <cell r="DN183" t="str">
            <v/>
          </cell>
          <cell r="DO183" t="str">
            <v/>
          </cell>
          <cell r="DP183" t="str">
            <v/>
          </cell>
          <cell r="DQ183" t="str">
            <v/>
          </cell>
          <cell r="DR183" t="str">
            <v/>
          </cell>
          <cell r="DS183" t="str">
            <v/>
          </cell>
          <cell r="DT183" t="str">
            <v/>
          </cell>
          <cell r="DU183" t="str">
            <v/>
          </cell>
          <cell r="DV183" t="str">
            <v/>
          </cell>
          <cell r="DW183" t="str">
            <v/>
          </cell>
          <cell r="DX183" t="str">
            <v/>
          </cell>
          <cell r="DY183" t="str">
            <v/>
          </cell>
          <cell r="DZ183" t="str">
            <v/>
          </cell>
          <cell r="EA183" t="str">
            <v/>
          </cell>
          <cell r="EB183" t="str">
            <v/>
          </cell>
          <cell r="EC183" t="str">
            <v/>
          </cell>
          <cell r="ED183" t="str">
            <v/>
          </cell>
          <cell r="EE183" t="str">
            <v/>
          </cell>
          <cell r="EF183" t="str">
            <v/>
          </cell>
          <cell r="EG183" t="str">
            <v/>
          </cell>
          <cell r="EH183" t="str">
            <v/>
          </cell>
          <cell r="EI183" t="str">
            <v/>
          </cell>
          <cell r="EJ183" t="str">
            <v/>
          </cell>
          <cell r="EK183" t="str">
            <v/>
          </cell>
          <cell r="EL183" t="str">
            <v/>
          </cell>
          <cell r="EM183" t="str">
            <v/>
          </cell>
          <cell r="EN183" t="str">
            <v/>
          </cell>
          <cell r="EO183" t="str">
            <v/>
          </cell>
          <cell r="EP183" t="str">
            <v/>
          </cell>
          <cell r="EQ183" t="str">
            <v/>
          </cell>
          <cell r="ER183" t="str">
            <v/>
          </cell>
          <cell r="ES183" t="str">
            <v/>
          </cell>
          <cell r="ET183" t="str">
            <v/>
          </cell>
          <cell r="EU183" t="str">
            <v/>
          </cell>
          <cell r="EV183" t="str">
            <v/>
          </cell>
          <cell r="EW183" t="str">
            <v/>
          </cell>
        </row>
        <row r="184">
          <cell r="A184">
            <v>7.3905499999999993</v>
          </cell>
          <cell r="B184">
            <v>65.73384999999999</v>
          </cell>
          <cell r="F184">
            <v>3.9416266666666666</v>
          </cell>
          <cell r="G184">
            <v>57.591386666666665</v>
          </cell>
          <cell r="H184">
            <v>2956.22</v>
          </cell>
          <cell r="I184">
            <v>3.2846888888888888</v>
          </cell>
          <cell r="J184">
            <v>36.992822222222223</v>
          </cell>
          <cell r="K184">
            <v>21</v>
          </cell>
          <cell r="M184">
            <v>29</v>
          </cell>
          <cell r="O184">
            <v>29</v>
          </cell>
          <cell r="Q184">
            <v>29</v>
          </cell>
          <cell r="R184">
            <v>36008</v>
          </cell>
          <cell r="T184" t="str">
            <v>Ink &amp; Paint Projection</v>
          </cell>
          <cell r="V184">
            <v>35822</v>
          </cell>
          <cell r="W184">
            <v>35858.992822222222</v>
          </cell>
          <cell r="X184">
            <v>900</v>
          </cell>
          <cell r="Y184">
            <v>8</v>
          </cell>
          <cell r="Z184">
            <v>36.992822222222223</v>
          </cell>
          <cell r="AA184" t="str">
            <v/>
          </cell>
          <cell r="AB184" t="str">
            <v/>
          </cell>
          <cell r="AC184" t="str">
            <v/>
          </cell>
          <cell r="AD184" t="str">
            <v/>
          </cell>
          <cell r="AE184" t="str">
            <v/>
          </cell>
          <cell r="AF184" t="str">
            <v/>
          </cell>
          <cell r="AG184" t="str">
            <v/>
          </cell>
          <cell r="AH184" t="str">
            <v/>
          </cell>
          <cell r="AI184" t="str">
            <v/>
          </cell>
          <cell r="AJ184" t="str">
            <v/>
          </cell>
          <cell r="AK184" t="str">
            <v/>
          </cell>
          <cell r="AL184" t="str">
            <v/>
          </cell>
          <cell r="AM184" t="str">
            <v/>
          </cell>
          <cell r="AN184" t="str">
            <v/>
          </cell>
          <cell r="AO184" t="str">
            <v/>
          </cell>
          <cell r="AP184" t="str">
            <v/>
          </cell>
          <cell r="AQ184" t="str">
            <v/>
          </cell>
          <cell r="AR184" t="str">
            <v/>
          </cell>
          <cell r="AS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 t="str">
            <v/>
          </cell>
          <cell r="AY184" t="str">
            <v/>
          </cell>
          <cell r="AZ184" t="str">
            <v/>
          </cell>
          <cell r="BA184" t="str">
            <v/>
          </cell>
          <cell r="BB184" t="str">
            <v/>
          </cell>
          <cell r="BC184" t="str">
            <v/>
          </cell>
          <cell r="BD184" t="str">
            <v/>
          </cell>
          <cell r="BE184" t="str">
            <v/>
          </cell>
          <cell r="BF184" t="str">
            <v/>
          </cell>
          <cell r="BG184" t="str">
            <v/>
          </cell>
          <cell r="BH184" t="str">
            <v/>
          </cell>
          <cell r="BI184" t="str">
            <v/>
          </cell>
          <cell r="BJ184" t="str">
            <v/>
          </cell>
          <cell r="BK184" t="str">
            <v/>
          </cell>
          <cell r="BL184" t="str">
            <v/>
          </cell>
          <cell r="BM184" t="str">
            <v/>
          </cell>
          <cell r="BN184">
            <v>225</v>
          </cell>
          <cell r="BO184">
            <v>450</v>
          </cell>
          <cell r="BP184">
            <v>450</v>
          </cell>
          <cell r="BQ184">
            <v>675</v>
          </cell>
          <cell r="BR184">
            <v>450</v>
          </cell>
          <cell r="BS184">
            <v>675</v>
          </cell>
          <cell r="BT184">
            <v>900</v>
          </cell>
          <cell r="BU184">
            <v>900</v>
          </cell>
          <cell r="BV184" t="str">
            <v/>
          </cell>
          <cell r="BW184" t="str">
            <v/>
          </cell>
          <cell r="BX184" t="str">
            <v/>
          </cell>
          <cell r="BY184" t="str">
            <v/>
          </cell>
          <cell r="BZ184" t="str">
            <v/>
          </cell>
          <cell r="CA184" t="str">
            <v/>
          </cell>
          <cell r="CB184" t="str">
            <v/>
          </cell>
          <cell r="CC184" t="str">
            <v/>
          </cell>
          <cell r="CD184" t="str">
            <v/>
          </cell>
          <cell r="CE184" t="str">
            <v/>
          </cell>
          <cell r="CF184" t="str">
            <v/>
          </cell>
          <cell r="CG184" t="str">
            <v/>
          </cell>
          <cell r="CH184" t="str">
            <v/>
          </cell>
          <cell r="CI184" t="str">
            <v/>
          </cell>
          <cell r="CJ184" t="str">
            <v/>
          </cell>
          <cell r="CK184" t="str">
            <v/>
          </cell>
          <cell r="CL184" t="str">
            <v/>
          </cell>
          <cell r="CM184" t="str">
            <v/>
          </cell>
          <cell r="CN184" t="str">
            <v/>
          </cell>
          <cell r="CO184" t="str">
            <v/>
          </cell>
          <cell r="CP184" t="str">
            <v/>
          </cell>
          <cell r="CQ184" t="str">
            <v/>
          </cell>
          <cell r="CR184" t="str">
            <v/>
          </cell>
          <cell r="CS184" t="str">
            <v/>
          </cell>
          <cell r="CT184" t="str">
            <v/>
          </cell>
          <cell r="CU184" t="str">
            <v/>
          </cell>
          <cell r="CV184" t="str">
            <v/>
          </cell>
          <cell r="CW184" t="str">
            <v/>
          </cell>
          <cell r="CX184" t="str">
            <v/>
          </cell>
          <cell r="CY184" t="str">
            <v/>
          </cell>
          <cell r="CZ184" t="str">
            <v/>
          </cell>
          <cell r="DA184" t="str">
            <v/>
          </cell>
          <cell r="DB184" t="str">
            <v/>
          </cell>
          <cell r="DC184" t="str">
            <v/>
          </cell>
          <cell r="DD184" t="str">
            <v/>
          </cell>
          <cell r="DE184" t="str">
            <v/>
          </cell>
          <cell r="DF184" t="str">
            <v/>
          </cell>
          <cell r="DG184" t="str">
            <v/>
          </cell>
          <cell r="DH184" t="str">
            <v/>
          </cell>
          <cell r="DI184" t="str">
            <v/>
          </cell>
          <cell r="DJ184" t="str">
            <v/>
          </cell>
          <cell r="DK184" t="str">
            <v/>
          </cell>
          <cell r="DL184" t="str">
            <v/>
          </cell>
          <cell r="DM184" t="str">
            <v/>
          </cell>
          <cell r="DN184" t="str">
            <v/>
          </cell>
          <cell r="DO184" t="str">
            <v/>
          </cell>
          <cell r="DP184" t="str">
            <v/>
          </cell>
          <cell r="DQ184" t="str">
            <v/>
          </cell>
          <cell r="DR184" t="str">
            <v/>
          </cell>
          <cell r="DS184" t="str">
            <v/>
          </cell>
          <cell r="DT184" t="str">
            <v/>
          </cell>
          <cell r="DU184" t="str">
            <v/>
          </cell>
          <cell r="DV184" t="str">
            <v/>
          </cell>
          <cell r="DW184" t="str">
            <v/>
          </cell>
          <cell r="DX184" t="str">
            <v/>
          </cell>
          <cell r="DY184" t="str">
            <v/>
          </cell>
          <cell r="DZ184" t="str">
            <v/>
          </cell>
          <cell r="EA184" t="str">
            <v/>
          </cell>
          <cell r="EB184" t="str">
            <v/>
          </cell>
          <cell r="EC184" t="str">
            <v/>
          </cell>
          <cell r="ED184" t="str">
            <v/>
          </cell>
          <cell r="EE184" t="str">
            <v/>
          </cell>
          <cell r="EF184" t="str">
            <v/>
          </cell>
          <cell r="EG184" t="str">
            <v/>
          </cell>
          <cell r="EH184" t="str">
            <v/>
          </cell>
          <cell r="EI184" t="str">
            <v/>
          </cell>
          <cell r="EJ184" t="str">
            <v/>
          </cell>
          <cell r="EK184" t="str">
            <v/>
          </cell>
          <cell r="EL184" t="str">
            <v/>
          </cell>
          <cell r="EM184" t="str">
            <v/>
          </cell>
          <cell r="EN184" t="str">
            <v/>
          </cell>
          <cell r="EO184" t="str">
            <v/>
          </cell>
          <cell r="EP184" t="str">
            <v/>
          </cell>
          <cell r="EQ184" t="str">
            <v/>
          </cell>
          <cell r="ER184" t="str">
            <v/>
          </cell>
          <cell r="ES184" t="str">
            <v/>
          </cell>
          <cell r="ET184" t="str">
            <v/>
          </cell>
          <cell r="EU184" t="str">
            <v/>
          </cell>
          <cell r="EV184" t="str">
            <v/>
          </cell>
          <cell r="EW184" t="str">
            <v/>
          </cell>
        </row>
        <row r="186">
          <cell r="T186" t="str">
            <v>BUDGET FORECAST</v>
          </cell>
          <cell r="AA186" t="str">
            <v/>
          </cell>
          <cell r="AB186" t="str">
            <v/>
          </cell>
          <cell r="AC186" t="str">
            <v/>
          </cell>
          <cell r="AD186" t="str">
            <v/>
          </cell>
          <cell r="AE186" t="str">
            <v/>
          </cell>
          <cell r="AF186" t="str">
            <v/>
          </cell>
          <cell r="AG186" t="str">
            <v/>
          </cell>
          <cell r="AH186" t="str">
            <v/>
          </cell>
          <cell r="AI186" t="str">
            <v/>
          </cell>
          <cell r="AJ186" t="str">
            <v/>
          </cell>
          <cell r="AK186" t="str">
            <v/>
          </cell>
          <cell r="AL186" t="str">
            <v/>
          </cell>
          <cell r="AM186" t="str">
            <v/>
          </cell>
          <cell r="AN186" t="str">
            <v/>
          </cell>
          <cell r="AO186" t="str">
            <v/>
          </cell>
          <cell r="AP186" t="str">
            <v/>
          </cell>
          <cell r="AQ186" t="str">
            <v/>
          </cell>
          <cell r="AR186" t="str">
            <v/>
          </cell>
          <cell r="AS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 t="str">
            <v/>
          </cell>
          <cell r="AY186" t="str">
            <v/>
          </cell>
          <cell r="AZ186">
            <v>35730</v>
          </cell>
          <cell r="BA186">
            <v>35737</v>
          </cell>
          <cell r="BB186">
            <v>35744</v>
          </cell>
          <cell r="BC186">
            <v>35751</v>
          </cell>
          <cell r="BD186">
            <v>35758</v>
          </cell>
          <cell r="BE186">
            <v>35765</v>
          </cell>
          <cell r="BF186">
            <v>35772</v>
          </cell>
          <cell r="BG186">
            <v>35779</v>
          </cell>
          <cell r="BH186">
            <v>35786</v>
          </cell>
          <cell r="BI186" t="str">
            <v/>
          </cell>
          <cell r="BJ186" t="str">
            <v/>
          </cell>
          <cell r="BK186" t="str">
            <v/>
          </cell>
          <cell r="BL186" t="str">
            <v/>
          </cell>
          <cell r="BM186" t="str">
            <v/>
          </cell>
          <cell r="BN186" t="str">
            <v/>
          </cell>
          <cell r="BO186" t="str">
            <v/>
          </cell>
          <cell r="BP186" t="str">
            <v/>
          </cell>
          <cell r="BQ186" t="str">
            <v/>
          </cell>
          <cell r="BR186" t="str">
            <v/>
          </cell>
          <cell r="BS186" t="str">
            <v/>
          </cell>
          <cell r="BT186" t="str">
            <v/>
          </cell>
          <cell r="BU186" t="str">
            <v/>
          </cell>
          <cell r="BV186" t="str">
            <v/>
          </cell>
          <cell r="BW186" t="str">
            <v/>
          </cell>
          <cell r="BX186" t="str">
            <v/>
          </cell>
          <cell r="BY186" t="str">
            <v/>
          </cell>
          <cell r="BZ186" t="str">
            <v/>
          </cell>
          <cell r="CA186" t="str">
            <v/>
          </cell>
          <cell r="CB186" t="str">
            <v/>
          </cell>
          <cell r="CC186" t="str">
            <v/>
          </cell>
          <cell r="CD186" t="str">
            <v/>
          </cell>
          <cell r="CE186" t="str">
            <v/>
          </cell>
          <cell r="CF186" t="str">
            <v/>
          </cell>
          <cell r="CG186" t="str">
            <v/>
          </cell>
          <cell r="CH186" t="str">
            <v/>
          </cell>
          <cell r="CI186" t="str">
            <v/>
          </cell>
          <cell r="CJ186" t="str">
            <v/>
          </cell>
          <cell r="CK186" t="str">
            <v/>
          </cell>
          <cell r="CL186" t="str">
            <v/>
          </cell>
          <cell r="CM186" t="str">
            <v/>
          </cell>
          <cell r="CN186" t="str">
            <v/>
          </cell>
          <cell r="CO186" t="str">
            <v/>
          </cell>
          <cell r="CP186" t="str">
            <v/>
          </cell>
          <cell r="CQ186" t="str">
            <v/>
          </cell>
          <cell r="CR186" t="str">
            <v/>
          </cell>
          <cell r="CS186" t="str">
            <v/>
          </cell>
          <cell r="CT186" t="str">
            <v/>
          </cell>
          <cell r="CU186" t="str">
            <v/>
          </cell>
          <cell r="CV186" t="str">
            <v/>
          </cell>
          <cell r="CW186" t="str">
            <v/>
          </cell>
          <cell r="CX186" t="str">
            <v/>
          </cell>
          <cell r="CY186" t="str">
            <v/>
          </cell>
          <cell r="CZ186" t="str">
            <v/>
          </cell>
          <cell r="DA186" t="str">
            <v/>
          </cell>
          <cell r="DB186" t="str">
            <v/>
          </cell>
          <cell r="DC186" t="str">
            <v/>
          </cell>
          <cell r="DD186" t="str">
            <v/>
          </cell>
          <cell r="DE186" t="str">
            <v/>
          </cell>
          <cell r="DF186" t="str">
            <v/>
          </cell>
          <cell r="DG186" t="str">
            <v/>
          </cell>
          <cell r="DH186" t="str">
            <v/>
          </cell>
          <cell r="DI186" t="str">
            <v/>
          </cell>
          <cell r="DJ186" t="str">
            <v/>
          </cell>
          <cell r="DK186" t="str">
            <v/>
          </cell>
          <cell r="DL186" t="str">
            <v/>
          </cell>
          <cell r="DM186" t="str">
            <v/>
          </cell>
          <cell r="DN186" t="str">
            <v/>
          </cell>
          <cell r="DO186" t="str">
            <v/>
          </cell>
          <cell r="DP186" t="str">
            <v/>
          </cell>
          <cell r="DQ186" t="str">
            <v/>
          </cell>
          <cell r="DR186" t="str">
            <v/>
          </cell>
          <cell r="DS186" t="str">
            <v/>
          </cell>
          <cell r="DT186" t="str">
            <v/>
          </cell>
          <cell r="DU186" t="str">
            <v/>
          </cell>
          <cell r="DV186" t="str">
            <v/>
          </cell>
          <cell r="DW186" t="str">
            <v/>
          </cell>
          <cell r="DX186" t="str">
            <v/>
          </cell>
          <cell r="DY186" t="str">
            <v/>
          </cell>
          <cell r="DZ186" t="str">
            <v/>
          </cell>
          <cell r="EA186" t="str">
            <v/>
          </cell>
          <cell r="EB186" t="str">
            <v/>
          </cell>
          <cell r="EC186" t="str">
            <v/>
          </cell>
          <cell r="ED186" t="str">
            <v/>
          </cell>
          <cell r="EE186" t="str">
            <v/>
          </cell>
          <cell r="EF186" t="str">
            <v/>
          </cell>
          <cell r="EG186" t="str">
            <v/>
          </cell>
          <cell r="EH186" t="str">
            <v/>
          </cell>
          <cell r="EI186" t="str">
            <v/>
          </cell>
          <cell r="EJ186" t="str">
            <v/>
          </cell>
          <cell r="EK186" t="str">
            <v/>
          </cell>
          <cell r="EL186" t="str">
            <v/>
          </cell>
          <cell r="EM186" t="str">
            <v/>
          </cell>
          <cell r="EN186" t="str">
            <v/>
          </cell>
          <cell r="EO186" t="str">
            <v/>
          </cell>
          <cell r="EP186" t="str">
            <v/>
          </cell>
          <cell r="EQ186" t="str">
            <v/>
          </cell>
          <cell r="ER186" t="str">
            <v/>
          </cell>
          <cell r="ES186" t="str">
            <v/>
          </cell>
          <cell r="ET186" t="str">
            <v/>
          </cell>
          <cell r="EU186" t="str">
            <v/>
          </cell>
          <cell r="EV186" t="str">
            <v/>
          </cell>
          <cell r="EW186" t="str">
            <v/>
          </cell>
          <cell r="EX186" t="str">
            <v/>
          </cell>
          <cell r="EY186" t="str">
            <v/>
          </cell>
          <cell r="EZ186" t="str">
            <v/>
          </cell>
          <cell r="FA186" t="str">
            <v/>
          </cell>
          <cell r="FB186" t="str">
            <v/>
          </cell>
          <cell r="FC186" t="str">
            <v/>
          </cell>
          <cell r="FD186" t="str">
            <v/>
          </cell>
          <cell r="FE186" t="str">
            <v/>
          </cell>
          <cell r="FF186" t="str">
            <v/>
          </cell>
          <cell r="FG186" t="str">
            <v/>
          </cell>
          <cell r="FH186" t="str">
            <v/>
          </cell>
          <cell r="FI186" t="str">
            <v/>
          </cell>
        </row>
        <row r="187">
          <cell r="T187" t="str">
            <v>BUDGET FORECAST</v>
          </cell>
          <cell r="V187" t="str">
            <v>PRE PROD</v>
          </cell>
          <cell r="W187">
            <v>30</v>
          </cell>
          <cell r="X187">
            <v>90000</v>
          </cell>
          <cell r="AA187" t="str">
            <v/>
          </cell>
          <cell r="AB187" t="str">
            <v/>
          </cell>
          <cell r="AC187" t="str">
            <v/>
          </cell>
          <cell r="AD187" t="str">
            <v/>
          </cell>
          <cell r="AE187" t="str">
            <v/>
          </cell>
          <cell r="AF187" t="str">
            <v/>
          </cell>
          <cell r="AG187" t="str">
            <v/>
          </cell>
          <cell r="AH187" t="str">
            <v/>
          </cell>
          <cell r="AI187" t="str">
            <v/>
          </cell>
          <cell r="AJ187" t="str">
            <v/>
          </cell>
          <cell r="AK187" t="str">
            <v/>
          </cell>
          <cell r="AL187" t="str">
            <v/>
          </cell>
          <cell r="AM187" t="str">
            <v/>
          </cell>
          <cell r="AN187" t="str">
            <v/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 t="str">
            <v/>
          </cell>
          <cell r="AY187" t="str">
            <v/>
          </cell>
          <cell r="AZ187">
            <v>3000</v>
          </cell>
          <cell r="BA187">
            <v>6000</v>
          </cell>
          <cell r="BB187">
            <v>9000</v>
          </cell>
          <cell r="BC187">
            <v>12000</v>
          </cell>
          <cell r="BD187">
            <v>12000</v>
          </cell>
          <cell r="BE187">
            <v>12000</v>
          </cell>
          <cell r="BF187">
            <v>12000</v>
          </cell>
          <cell r="BG187">
            <v>12000</v>
          </cell>
          <cell r="BH187">
            <v>12000</v>
          </cell>
          <cell r="BI187" t="str">
            <v/>
          </cell>
          <cell r="BJ187" t="str">
            <v/>
          </cell>
          <cell r="BK187" t="str">
            <v/>
          </cell>
          <cell r="BL187" t="str">
            <v/>
          </cell>
          <cell r="BM187" t="str">
            <v/>
          </cell>
          <cell r="BN187" t="str">
            <v/>
          </cell>
          <cell r="BO187" t="str">
            <v/>
          </cell>
          <cell r="BP187" t="str">
            <v/>
          </cell>
          <cell r="BQ187" t="str">
            <v/>
          </cell>
          <cell r="BR187" t="str">
            <v/>
          </cell>
          <cell r="BS187" t="str">
            <v/>
          </cell>
          <cell r="BT187" t="str">
            <v/>
          </cell>
          <cell r="BU187" t="str">
            <v/>
          </cell>
          <cell r="BV187" t="str">
            <v/>
          </cell>
          <cell r="BW187" t="str">
            <v/>
          </cell>
          <cell r="BX187" t="str">
            <v/>
          </cell>
          <cell r="BY187" t="str">
            <v/>
          </cell>
          <cell r="BZ187" t="str">
            <v/>
          </cell>
          <cell r="CA187" t="str">
            <v/>
          </cell>
          <cell r="CB187" t="str">
            <v/>
          </cell>
          <cell r="CC187" t="str">
            <v/>
          </cell>
          <cell r="CD187" t="str">
            <v/>
          </cell>
          <cell r="CE187" t="str">
            <v/>
          </cell>
          <cell r="CF187" t="str">
            <v/>
          </cell>
          <cell r="CG187" t="str">
            <v/>
          </cell>
          <cell r="CH187" t="str">
            <v/>
          </cell>
          <cell r="CI187" t="str">
            <v/>
          </cell>
          <cell r="CJ187" t="str">
            <v/>
          </cell>
          <cell r="CK187" t="str">
            <v/>
          </cell>
          <cell r="CL187" t="str">
            <v/>
          </cell>
          <cell r="CM187" t="str">
            <v/>
          </cell>
          <cell r="CN187" t="str">
            <v/>
          </cell>
          <cell r="CO187" t="str">
            <v/>
          </cell>
          <cell r="CP187" t="str">
            <v/>
          </cell>
          <cell r="CQ187" t="str">
            <v/>
          </cell>
          <cell r="CR187" t="str">
            <v/>
          </cell>
          <cell r="CS187" t="str">
            <v/>
          </cell>
          <cell r="CT187" t="str">
            <v/>
          </cell>
          <cell r="CU187" t="str">
            <v/>
          </cell>
          <cell r="CV187" t="str">
            <v/>
          </cell>
          <cell r="CW187" t="str">
            <v/>
          </cell>
          <cell r="CX187" t="str">
            <v/>
          </cell>
          <cell r="CY187" t="str">
            <v/>
          </cell>
          <cell r="CZ187" t="str">
            <v/>
          </cell>
          <cell r="DA187" t="str">
            <v/>
          </cell>
          <cell r="DB187" t="str">
            <v/>
          </cell>
          <cell r="DC187" t="str">
            <v/>
          </cell>
          <cell r="DD187" t="str">
            <v/>
          </cell>
          <cell r="DE187" t="str">
            <v/>
          </cell>
          <cell r="DF187" t="str">
            <v/>
          </cell>
          <cell r="DG187" t="str">
            <v/>
          </cell>
          <cell r="DH187" t="str">
            <v/>
          </cell>
          <cell r="DI187" t="str">
            <v/>
          </cell>
          <cell r="DJ187" t="str">
            <v/>
          </cell>
          <cell r="DK187" t="str">
            <v/>
          </cell>
          <cell r="DL187" t="str">
            <v/>
          </cell>
          <cell r="DM187" t="str">
            <v/>
          </cell>
          <cell r="DN187" t="str">
            <v/>
          </cell>
          <cell r="DO187" t="str">
            <v/>
          </cell>
          <cell r="DP187" t="str">
            <v/>
          </cell>
          <cell r="DQ187" t="str">
            <v/>
          </cell>
          <cell r="DR187" t="str">
            <v/>
          </cell>
          <cell r="DS187" t="str">
            <v/>
          </cell>
          <cell r="DT187" t="str">
            <v/>
          </cell>
          <cell r="DU187" t="str">
            <v/>
          </cell>
          <cell r="DV187" t="str">
            <v/>
          </cell>
          <cell r="DW187" t="str">
            <v/>
          </cell>
          <cell r="DX187" t="str">
            <v/>
          </cell>
          <cell r="DY187" t="str">
            <v/>
          </cell>
          <cell r="DZ187" t="str">
            <v/>
          </cell>
          <cell r="EA187" t="str">
            <v/>
          </cell>
          <cell r="EB187" t="str">
            <v/>
          </cell>
          <cell r="EC187" t="str">
            <v/>
          </cell>
          <cell r="ED187" t="str">
            <v/>
          </cell>
          <cell r="EE187" t="str">
            <v/>
          </cell>
          <cell r="EF187" t="str">
            <v/>
          </cell>
          <cell r="EG187" t="str">
            <v/>
          </cell>
          <cell r="EH187" t="str">
            <v/>
          </cell>
          <cell r="EI187" t="str">
            <v/>
          </cell>
          <cell r="EJ187" t="str">
            <v/>
          </cell>
          <cell r="EK187" t="str">
            <v/>
          </cell>
          <cell r="EL187" t="str">
            <v/>
          </cell>
          <cell r="EM187" t="str">
            <v/>
          </cell>
          <cell r="EN187" t="str">
            <v/>
          </cell>
          <cell r="EO187" t="str">
            <v/>
          </cell>
          <cell r="EP187" t="str">
            <v/>
          </cell>
          <cell r="EQ187" t="str">
            <v/>
          </cell>
          <cell r="ER187" t="str">
            <v/>
          </cell>
          <cell r="ES187" t="str">
            <v/>
          </cell>
          <cell r="ET187" t="str">
            <v/>
          </cell>
          <cell r="EU187" t="str">
            <v/>
          </cell>
          <cell r="EV187" t="str">
            <v/>
          </cell>
          <cell r="EW187" t="str">
            <v/>
          </cell>
          <cell r="EX187" t="str">
            <v/>
          </cell>
          <cell r="EY187" t="str">
            <v/>
          </cell>
          <cell r="EZ187" t="str">
            <v/>
          </cell>
          <cell r="FA187" t="str">
            <v/>
          </cell>
          <cell r="FB187" t="str">
            <v/>
          </cell>
          <cell r="FC187" t="str">
            <v/>
          </cell>
          <cell r="FD187" t="str">
            <v/>
          </cell>
          <cell r="FE187" t="str">
            <v/>
          </cell>
          <cell r="FF187" t="str">
            <v/>
          </cell>
          <cell r="FG187" t="str">
            <v/>
          </cell>
          <cell r="FH187" t="str">
            <v/>
          </cell>
          <cell r="FI187" t="str">
            <v/>
          </cell>
        </row>
        <row r="188">
          <cell r="V188" t="str">
            <v>PRE PROD</v>
          </cell>
          <cell r="W188">
            <v>30</v>
          </cell>
          <cell r="X188">
            <v>97000</v>
          </cell>
          <cell r="AA188" t="str">
            <v/>
          </cell>
          <cell r="AB188" t="str">
            <v/>
          </cell>
          <cell r="AC188" t="str">
            <v/>
          </cell>
          <cell r="AD188" t="str">
            <v/>
          </cell>
          <cell r="AE188" t="str">
            <v/>
          </cell>
          <cell r="AF188" t="str">
            <v/>
          </cell>
          <cell r="AG188" t="str">
            <v/>
          </cell>
          <cell r="AH188" t="str">
            <v/>
          </cell>
          <cell r="AI188" t="str">
            <v/>
          </cell>
          <cell r="AJ188" t="str">
            <v/>
          </cell>
          <cell r="AK188" t="str">
            <v/>
          </cell>
          <cell r="AL188" t="str">
            <v/>
          </cell>
          <cell r="AM188" t="str">
            <v/>
          </cell>
          <cell r="AN188" t="str">
            <v/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 t="str">
            <v/>
          </cell>
          <cell r="AY188" t="str">
            <v/>
          </cell>
          <cell r="AZ188">
            <v>3000</v>
          </cell>
          <cell r="BA188">
            <v>6000</v>
          </cell>
          <cell r="BB188">
            <v>9000</v>
          </cell>
          <cell r="BC188">
            <v>12000</v>
          </cell>
          <cell r="BD188">
            <v>12000</v>
          </cell>
          <cell r="BE188">
            <v>12000</v>
          </cell>
          <cell r="BF188">
            <v>13000</v>
          </cell>
          <cell r="BG188">
            <v>18000</v>
          </cell>
          <cell r="BH188">
            <v>12000</v>
          </cell>
          <cell r="BI188" t="str">
            <v/>
          </cell>
          <cell r="BJ188" t="str">
            <v/>
          </cell>
          <cell r="BK188" t="str">
            <v/>
          </cell>
          <cell r="BL188" t="str">
            <v/>
          </cell>
          <cell r="BM188" t="str">
            <v/>
          </cell>
          <cell r="BN188" t="str">
            <v/>
          </cell>
          <cell r="BO188" t="str">
            <v/>
          </cell>
          <cell r="BP188" t="str">
            <v/>
          </cell>
          <cell r="BQ188" t="str">
            <v/>
          </cell>
          <cell r="BR188" t="str">
            <v/>
          </cell>
          <cell r="BS188" t="str">
            <v/>
          </cell>
          <cell r="BT188" t="str">
            <v/>
          </cell>
          <cell r="BU188" t="str">
            <v/>
          </cell>
          <cell r="BV188" t="str">
            <v/>
          </cell>
          <cell r="BW188" t="str">
            <v/>
          </cell>
          <cell r="BX188" t="str">
            <v/>
          </cell>
          <cell r="BY188" t="str">
            <v/>
          </cell>
          <cell r="BZ188" t="str">
            <v/>
          </cell>
          <cell r="CA188" t="str">
            <v/>
          </cell>
          <cell r="CB188" t="str">
            <v/>
          </cell>
          <cell r="CC188" t="str">
            <v/>
          </cell>
          <cell r="CD188" t="str">
            <v/>
          </cell>
          <cell r="CE188" t="str">
            <v/>
          </cell>
          <cell r="CF188" t="str">
            <v/>
          </cell>
          <cell r="CG188" t="str">
            <v/>
          </cell>
          <cell r="CH188" t="str">
            <v/>
          </cell>
          <cell r="CI188" t="str">
            <v/>
          </cell>
          <cell r="CJ188" t="str">
            <v/>
          </cell>
          <cell r="CK188" t="str">
            <v/>
          </cell>
          <cell r="CL188" t="str">
            <v/>
          </cell>
          <cell r="CM188" t="str">
            <v/>
          </cell>
          <cell r="CN188" t="str">
            <v/>
          </cell>
          <cell r="CO188" t="str">
            <v/>
          </cell>
          <cell r="CP188" t="str">
            <v/>
          </cell>
          <cell r="CQ188" t="str">
            <v/>
          </cell>
          <cell r="CR188" t="str">
            <v/>
          </cell>
          <cell r="CS188" t="str">
            <v/>
          </cell>
          <cell r="CT188" t="str">
            <v/>
          </cell>
          <cell r="CU188" t="str">
            <v/>
          </cell>
          <cell r="CV188" t="str">
            <v/>
          </cell>
          <cell r="CW188" t="str">
            <v/>
          </cell>
          <cell r="CX188" t="str">
            <v/>
          </cell>
          <cell r="CY188" t="str">
            <v/>
          </cell>
          <cell r="CZ188" t="str">
            <v/>
          </cell>
          <cell r="DA188" t="str">
            <v/>
          </cell>
          <cell r="DB188" t="str">
            <v/>
          </cell>
          <cell r="DC188" t="str">
            <v/>
          </cell>
          <cell r="DD188" t="str">
            <v/>
          </cell>
          <cell r="DE188" t="str">
            <v/>
          </cell>
          <cell r="DF188" t="str">
            <v/>
          </cell>
          <cell r="DG188" t="str">
            <v/>
          </cell>
          <cell r="DH188" t="str">
            <v/>
          </cell>
          <cell r="DI188" t="str">
            <v/>
          </cell>
          <cell r="DJ188" t="str">
            <v/>
          </cell>
          <cell r="DK188" t="str">
            <v/>
          </cell>
          <cell r="DL188" t="str">
            <v/>
          </cell>
          <cell r="DM188" t="str">
            <v/>
          </cell>
          <cell r="DN188" t="str">
            <v/>
          </cell>
          <cell r="DO188" t="str">
            <v/>
          </cell>
          <cell r="DP188" t="str">
            <v/>
          </cell>
          <cell r="DQ188" t="str">
            <v/>
          </cell>
          <cell r="DR188" t="str">
            <v/>
          </cell>
          <cell r="DS188" t="str">
            <v/>
          </cell>
          <cell r="DT188" t="str">
            <v/>
          </cell>
          <cell r="DU188" t="str">
            <v/>
          </cell>
          <cell r="DV188" t="str">
            <v/>
          </cell>
          <cell r="DW188" t="str">
            <v/>
          </cell>
          <cell r="DX188" t="str">
            <v/>
          </cell>
          <cell r="DY188" t="str">
            <v/>
          </cell>
          <cell r="DZ188" t="str">
            <v/>
          </cell>
          <cell r="EA188" t="str">
            <v/>
          </cell>
          <cell r="EB188" t="str">
            <v/>
          </cell>
          <cell r="EC188" t="str">
            <v/>
          </cell>
          <cell r="ED188" t="str">
            <v/>
          </cell>
          <cell r="EE188" t="str">
            <v/>
          </cell>
          <cell r="EF188" t="str">
            <v/>
          </cell>
          <cell r="EG188" t="str">
            <v/>
          </cell>
          <cell r="EH188" t="str">
            <v/>
          </cell>
          <cell r="EI188" t="str">
            <v/>
          </cell>
          <cell r="EJ188" t="str">
            <v/>
          </cell>
          <cell r="EK188" t="str">
            <v/>
          </cell>
          <cell r="EL188" t="str">
            <v/>
          </cell>
          <cell r="EM188" t="str">
            <v/>
          </cell>
          <cell r="EN188" t="str">
            <v/>
          </cell>
          <cell r="EO188" t="str">
            <v/>
          </cell>
          <cell r="EP188" t="str">
            <v/>
          </cell>
          <cell r="EQ188" t="str">
            <v/>
          </cell>
          <cell r="ER188" t="str">
            <v/>
          </cell>
          <cell r="ES188" t="str">
            <v/>
          </cell>
          <cell r="ET188" t="str">
            <v/>
          </cell>
          <cell r="EU188" t="str">
            <v/>
          </cell>
          <cell r="EV188" t="str">
            <v/>
          </cell>
          <cell r="EW188" t="str">
            <v/>
          </cell>
          <cell r="EX188" t="str">
            <v/>
          </cell>
          <cell r="EY188" t="str">
            <v/>
          </cell>
          <cell r="EZ188" t="str">
            <v/>
          </cell>
          <cell r="FA188" t="str">
            <v/>
          </cell>
          <cell r="FB188" t="str">
            <v/>
          </cell>
          <cell r="FC188" t="str">
            <v/>
          </cell>
          <cell r="FD188" t="str">
            <v/>
          </cell>
          <cell r="FE188" t="str">
            <v/>
          </cell>
          <cell r="FF188" t="str">
            <v/>
          </cell>
          <cell r="FG188" t="str">
            <v/>
          </cell>
          <cell r="FH188" t="str">
            <v/>
          </cell>
          <cell r="FI188" t="str">
            <v/>
          </cell>
        </row>
        <row r="189">
          <cell r="V189" t="str">
            <v>PRODUCTION</v>
          </cell>
          <cell r="W189">
            <v>150</v>
          </cell>
          <cell r="X189">
            <v>438750</v>
          </cell>
          <cell r="AA189">
            <v>0</v>
          </cell>
          <cell r="AB189" t="str">
            <v/>
          </cell>
          <cell r="AC189" t="str">
            <v/>
          </cell>
          <cell r="AD189" t="str">
            <v/>
          </cell>
          <cell r="AE189" t="str">
            <v/>
          </cell>
          <cell r="AF189" t="str">
            <v/>
          </cell>
          <cell r="AG189" t="str">
            <v/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 t="str">
            <v/>
          </cell>
          <cell r="AN189" t="str">
            <v/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 t="str">
            <v/>
          </cell>
          <cell r="BD189" t="str">
            <v/>
          </cell>
          <cell r="BE189" t="str">
            <v/>
          </cell>
          <cell r="BF189" t="str">
            <v/>
          </cell>
          <cell r="BG189" t="str">
            <v/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56250</v>
          </cell>
          <cell r="BM189">
            <v>63750</v>
          </cell>
          <cell r="BN189">
            <v>63750</v>
          </cell>
          <cell r="BO189">
            <v>63750</v>
          </cell>
          <cell r="BP189">
            <v>63750</v>
          </cell>
          <cell r="BQ189">
            <v>63750</v>
          </cell>
          <cell r="BR189">
            <v>63750</v>
          </cell>
          <cell r="BS189" t="str">
            <v/>
          </cell>
          <cell r="BT189" t="str">
            <v/>
          </cell>
          <cell r="BU189" t="str">
            <v/>
          </cell>
          <cell r="BV189" t="str">
            <v/>
          </cell>
          <cell r="BW189" t="str">
            <v/>
          </cell>
          <cell r="BX189" t="str">
            <v/>
          </cell>
          <cell r="BY189" t="str">
            <v/>
          </cell>
          <cell r="BZ189" t="str">
            <v/>
          </cell>
          <cell r="CA189" t="str">
            <v/>
          </cell>
          <cell r="CB189" t="str">
            <v/>
          </cell>
          <cell r="CC189" t="str">
            <v/>
          </cell>
          <cell r="CD189" t="str">
            <v/>
          </cell>
          <cell r="CE189" t="str">
            <v/>
          </cell>
          <cell r="CF189" t="str">
            <v/>
          </cell>
          <cell r="CG189" t="str">
            <v/>
          </cell>
          <cell r="CH189" t="str">
            <v/>
          </cell>
          <cell r="CI189" t="str">
            <v/>
          </cell>
          <cell r="CJ189" t="str">
            <v/>
          </cell>
          <cell r="CK189" t="str">
            <v/>
          </cell>
          <cell r="CL189" t="str">
            <v/>
          </cell>
          <cell r="CM189" t="str">
            <v/>
          </cell>
          <cell r="CN189" t="str">
            <v/>
          </cell>
          <cell r="CO189" t="str">
            <v/>
          </cell>
          <cell r="CP189" t="str">
            <v/>
          </cell>
          <cell r="CQ189" t="str">
            <v/>
          </cell>
          <cell r="CR189" t="str">
            <v/>
          </cell>
          <cell r="CS189" t="str">
            <v/>
          </cell>
          <cell r="CT189" t="str">
            <v/>
          </cell>
          <cell r="CU189" t="str">
            <v/>
          </cell>
          <cell r="CV189" t="str">
            <v/>
          </cell>
          <cell r="CW189" t="str">
            <v/>
          </cell>
          <cell r="CX189" t="str">
            <v/>
          </cell>
          <cell r="CY189" t="str">
            <v/>
          </cell>
          <cell r="CZ189" t="str">
            <v/>
          </cell>
          <cell r="DA189" t="str">
            <v/>
          </cell>
          <cell r="DB189" t="str">
            <v/>
          </cell>
          <cell r="DC189" t="str">
            <v/>
          </cell>
          <cell r="DD189" t="str">
            <v/>
          </cell>
          <cell r="DE189" t="str">
            <v/>
          </cell>
          <cell r="DF189" t="str">
            <v/>
          </cell>
          <cell r="DG189" t="str">
            <v/>
          </cell>
          <cell r="DH189" t="str">
            <v/>
          </cell>
          <cell r="DI189" t="str">
            <v/>
          </cell>
          <cell r="DJ189" t="str">
            <v/>
          </cell>
          <cell r="DK189" t="str">
            <v/>
          </cell>
          <cell r="DL189" t="str">
            <v/>
          </cell>
          <cell r="DM189" t="str">
            <v/>
          </cell>
          <cell r="DN189" t="str">
            <v/>
          </cell>
          <cell r="DO189" t="str">
            <v/>
          </cell>
          <cell r="DP189" t="str">
            <v/>
          </cell>
          <cell r="DQ189" t="str">
            <v/>
          </cell>
          <cell r="DR189" t="str">
            <v/>
          </cell>
          <cell r="DS189" t="str">
            <v/>
          </cell>
          <cell r="DT189" t="str">
            <v/>
          </cell>
          <cell r="DU189" t="str">
            <v/>
          </cell>
          <cell r="DV189" t="str">
            <v/>
          </cell>
          <cell r="DW189" t="str">
            <v/>
          </cell>
          <cell r="DX189" t="str">
            <v/>
          </cell>
          <cell r="DY189" t="str">
            <v/>
          </cell>
          <cell r="DZ189" t="str">
            <v/>
          </cell>
          <cell r="EA189" t="str">
            <v/>
          </cell>
          <cell r="EB189" t="str">
            <v/>
          </cell>
          <cell r="EC189" t="str">
            <v/>
          </cell>
          <cell r="ED189" t="str">
            <v/>
          </cell>
          <cell r="EE189" t="str">
            <v/>
          </cell>
          <cell r="EF189" t="str">
            <v/>
          </cell>
          <cell r="EG189" t="str">
            <v/>
          </cell>
          <cell r="EH189" t="str">
            <v/>
          </cell>
          <cell r="EI189" t="str">
            <v/>
          </cell>
          <cell r="EJ189" t="str">
            <v/>
          </cell>
          <cell r="EK189" t="str">
            <v/>
          </cell>
          <cell r="EL189" t="str">
            <v/>
          </cell>
          <cell r="EM189" t="str">
            <v/>
          </cell>
          <cell r="EN189" t="str">
            <v/>
          </cell>
          <cell r="EO189" t="str">
            <v/>
          </cell>
          <cell r="EP189" t="str">
            <v/>
          </cell>
          <cell r="EQ189" t="str">
            <v/>
          </cell>
          <cell r="ER189" t="str">
            <v/>
          </cell>
          <cell r="ES189" t="str">
            <v/>
          </cell>
          <cell r="ET189" t="str">
            <v/>
          </cell>
          <cell r="EU189" t="str">
            <v/>
          </cell>
          <cell r="EV189" t="str">
            <v/>
          </cell>
          <cell r="EW189" t="str">
            <v/>
          </cell>
          <cell r="EX189" t="str">
            <v/>
          </cell>
          <cell r="EY189" t="str">
            <v/>
          </cell>
          <cell r="EZ189" t="str">
            <v/>
          </cell>
          <cell r="FA189" t="str">
            <v/>
          </cell>
          <cell r="FB189" t="str">
            <v/>
          </cell>
          <cell r="FC189" t="str">
            <v/>
          </cell>
          <cell r="FD189" t="str">
            <v/>
          </cell>
          <cell r="FE189" t="str">
            <v/>
          </cell>
          <cell r="FF189" t="str">
            <v/>
          </cell>
          <cell r="FG189" t="str">
            <v/>
          </cell>
          <cell r="FH189" t="str">
            <v/>
          </cell>
          <cell r="FI189" t="str">
            <v/>
          </cell>
        </row>
        <row r="190">
          <cell r="V190" t="str">
            <v>PRODUCTION</v>
          </cell>
          <cell r="W190">
            <v>150</v>
          </cell>
          <cell r="X190">
            <v>531400</v>
          </cell>
          <cell r="AA190" t="str">
            <v/>
          </cell>
          <cell r="AB190" t="str">
            <v/>
          </cell>
          <cell r="AC190" t="str">
            <v/>
          </cell>
          <cell r="AD190" t="str">
            <v/>
          </cell>
          <cell r="AE190" t="str">
            <v/>
          </cell>
          <cell r="AF190" t="str">
            <v/>
          </cell>
          <cell r="AG190" t="str">
            <v/>
          </cell>
          <cell r="AH190" t="str">
            <v/>
          </cell>
          <cell r="AI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/>
          </cell>
          <cell r="AN190" t="str">
            <v/>
          </cell>
          <cell r="AO190" t="str">
            <v/>
          </cell>
          <cell r="AP190" t="str">
            <v/>
          </cell>
          <cell r="AQ190" t="str">
            <v/>
          </cell>
          <cell r="AR190" t="str">
            <v/>
          </cell>
          <cell r="AS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 t="str">
            <v/>
          </cell>
          <cell r="BC190" t="str">
            <v/>
          </cell>
          <cell r="BD190" t="str">
            <v/>
          </cell>
          <cell r="BE190" t="str">
            <v/>
          </cell>
          <cell r="BF190" t="str">
            <v/>
          </cell>
          <cell r="BG190" t="str">
            <v/>
          </cell>
          <cell r="BH190">
            <v>15150</v>
          </cell>
          <cell r="BI190">
            <v>22000</v>
          </cell>
          <cell r="BJ190">
            <v>28000</v>
          </cell>
          <cell r="BK190">
            <v>34000</v>
          </cell>
          <cell r="BL190">
            <v>40000</v>
          </cell>
          <cell r="BM190">
            <v>63750</v>
          </cell>
          <cell r="BN190">
            <v>63750</v>
          </cell>
          <cell r="BO190">
            <v>63750</v>
          </cell>
          <cell r="BP190">
            <v>67000</v>
          </cell>
          <cell r="BQ190">
            <v>67000</v>
          </cell>
          <cell r="BR190">
            <v>67000</v>
          </cell>
          <cell r="BS190" t="str">
            <v/>
          </cell>
          <cell r="BT190" t="str">
            <v/>
          </cell>
          <cell r="BU190" t="str">
            <v/>
          </cell>
          <cell r="BV190" t="str">
            <v/>
          </cell>
          <cell r="BW190" t="str">
            <v/>
          </cell>
          <cell r="BX190" t="str">
            <v/>
          </cell>
          <cell r="BY190" t="str">
            <v/>
          </cell>
          <cell r="BZ190" t="str">
            <v/>
          </cell>
          <cell r="CA190" t="str">
            <v/>
          </cell>
          <cell r="CB190" t="str">
            <v/>
          </cell>
          <cell r="CC190" t="str">
            <v/>
          </cell>
          <cell r="CD190" t="str">
            <v/>
          </cell>
          <cell r="CE190" t="str">
            <v/>
          </cell>
          <cell r="CF190" t="str">
            <v/>
          </cell>
          <cell r="CG190" t="str">
            <v/>
          </cell>
          <cell r="CH190" t="str">
            <v/>
          </cell>
          <cell r="CI190" t="str">
            <v/>
          </cell>
          <cell r="CJ190" t="str">
            <v/>
          </cell>
          <cell r="CK190" t="str">
            <v/>
          </cell>
          <cell r="CL190" t="str">
            <v/>
          </cell>
          <cell r="CM190" t="str">
            <v/>
          </cell>
          <cell r="CN190" t="str">
            <v/>
          </cell>
          <cell r="CO190" t="str">
            <v/>
          </cell>
          <cell r="CP190" t="str">
            <v/>
          </cell>
          <cell r="CQ190" t="str">
            <v/>
          </cell>
          <cell r="CR190" t="str">
            <v/>
          </cell>
          <cell r="CS190" t="str">
            <v/>
          </cell>
          <cell r="CT190" t="str">
            <v/>
          </cell>
          <cell r="CU190" t="str">
            <v/>
          </cell>
          <cell r="CV190" t="str">
            <v/>
          </cell>
          <cell r="CW190" t="str">
            <v/>
          </cell>
          <cell r="CX190" t="str">
            <v/>
          </cell>
          <cell r="CY190" t="str">
            <v/>
          </cell>
          <cell r="CZ190" t="str">
            <v/>
          </cell>
          <cell r="DA190" t="str">
            <v/>
          </cell>
          <cell r="DB190" t="str">
            <v/>
          </cell>
          <cell r="DC190" t="str">
            <v/>
          </cell>
          <cell r="DD190" t="str">
            <v/>
          </cell>
          <cell r="DE190" t="str">
            <v/>
          </cell>
          <cell r="DF190" t="str">
            <v/>
          </cell>
          <cell r="DG190" t="str">
            <v/>
          </cell>
          <cell r="DH190" t="str">
            <v/>
          </cell>
          <cell r="DI190" t="str">
            <v/>
          </cell>
          <cell r="DJ190" t="str">
            <v/>
          </cell>
          <cell r="DK190" t="str">
            <v/>
          </cell>
          <cell r="DL190" t="str">
            <v/>
          </cell>
          <cell r="DM190" t="str">
            <v/>
          </cell>
          <cell r="DN190" t="str">
            <v/>
          </cell>
          <cell r="DO190" t="str">
            <v/>
          </cell>
          <cell r="DP190" t="str">
            <v/>
          </cell>
          <cell r="DQ190" t="str">
            <v/>
          </cell>
          <cell r="DR190" t="str">
            <v/>
          </cell>
          <cell r="DS190" t="str">
            <v/>
          </cell>
          <cell r="DT190" t="str">
            <v/>
          </cell>
          <cell r="DU190" t="str">
            <v/>
          </cell>
          <cell r="DV190" t="str">
            <v/>
          </cell>
          <cell r="DW190" t="str">
            <v/>
          </cell>
          <cell r="DX190" t="str">
            <v/>
          </cell>
          <cell r="DY190" t="str">
            <v/>
          </cell>
          <cell r="DZ190" t="str">
            <v/>
          </cell>
          <cell r="EA190" t="str">
            <v/>
          </cell>
          <cell r="EB190" t="str">
            <v/>
          </cell>
          <cell r="EC190" t="str">
            <v/>
          </cell>
          <cell r="ED190" t="str">
            <v/>
          </cell>
          <cell r="EE190" t="str">
            <v/>
          </cell>
          <cell r="EF190" t="str">
            <v/>
          </cell>
          <cell r="EG190" t="str">
            <v/>
          </cell>
          <cell r="EH190" t="str">
            <v/>
          </cell>
          <cell r="EI190" t="str">
            <v/>
          </cell>
          <cell r="EJ190" t="str">
            <v/>
          </cell>
          <cell r="EK190" t="str">
            <v/>
          </cell>
          <cell r="EL190" t="str">
            <v/>
          </cell>
          <cell r="EM190" t="str">
            <v/>
          </cell>
          <cell r="EN190" t="str">
            <v/>
          </cell>
          <cell r="EO190" t="str">
            <v/>
          </cell>
          <cell r="EP190" t="str">
            <v/>
          </cell>
          <cell r="EQ190" t="str">
            <v/>
          </cell>
          <cell r="ER190" t="str">
            <v/>
          </cell>
          <cell r="ES190" t="str">
            <v/>
          </cell>
          <cell r="ET190" t="str">
            <v/>
          </cell>
          <cell r="EU190" t="str">
            <v/>
          </cell>
          <cell r="EV190" t="str">
            <v/>
          </cell>
          <cell r="EW190" t="str">
            <v/>
          </cell>
          <cell r="EX190" t="str">
            <v/>
          </cell>
          <cell r="EY190" t="str">
            <v/>
          </cell>
          <cell r="EZ190" t="str">
            <v/>
          </cell>
          <cell r="FA190" t="str">
            <v/>
          </cell>
          <cell r="FB190" t="str">
            <v/>
          </cell>
          <cell r="FC190" t="str">
            <v/>
          </cell>
          <cell r="FD190" t="str">
            <v/>
          </cell>
          <cell r="FE190" t="str">
            <v/>
          </cell>
          <cell r="FF190" t="str">
            <v/>
          </cell>
          <cell r="FG190" t="str">
            <v/>
          </cell>
          <cell r="FH190" t="str">
            <v/>
          </cell>
          <cell r="FI190" t="str">
            <v/>
          </cell>
        </row>
        <row r="191">
          <cell r="V191" t="str">
            <v>INK &amp; PAINT</v>
          </cell>
          <cell r="W191">
            <v>8</v>
          </cell>
          <cell r="X191">
            <v>34200</v>
          </cell>
          <cell r="AA191" t="str">
            <v/>
          </cell>
          <cell r="AB191" t="str">
            <v/>
          </cell>
          <cell r="AC191" t="str">
            <v/>
          </cell>
          <cell r="AD191" t="str">
            <v/>
          </cell>
          <cell r="AE191" t="str">
            <v/>
          </cell>
          <cell r="AF191" t="str">
            <v/>
          </cell>
          <cell r="AG191" t="str">
            <v/>
          </cell>
          <cell r="AH191" t="str">
            <v/>
          </cell>
          <cell r="AI191" t="str">
            <v/>
          </cell>
          <cell r="AJ191" t="str">
            <v/>
          </cell>
          <cell r="AK191" t="str">
            <v/>
          </cell>
          <cell r="AL191" t="str">
            <v/>
          </cell>
          <cell r="AM191" t="str">
            <v/>
          </cell>
          <cell r="AN191" t="str">
            <v/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 t="str">
            <v/>
          </cell>
          <cell r="BD191" t="str">
            <v/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  <cell r="BI191" t="str">
            <v/>
          </cell>
          <cell r="BJ191" t="str">
            <v/>
          </cell>
          <cell r="BK191" t="str">
            <v/>
          </cell>
          <cell r="BL191" t="str">
            <v/>
          </cell>
          <cell r="BM191" t="str">
            <v/>
          </cell>
          <cell r="BN191">
            <v>1800</v>
          </cell>
          <cell r="BO191">
            <v>3600</v>
          </cell>
          <cell r="BP191">
            <v>5400</v>
          </cell>
          <cell r="BQ191">
            <v>3600</v>
          </cell>
          <cell r="BR191">
            <v>5400</v>
          </cell>
          <cell r="BS191">
            <v>7200</v>
          </cell>
          <cell r="BT191">
            <v>7200</v>
          </cell>
          <cell r="BU191" t="str">
            <v/>
          </cell>
          <cell r="BV191" t="str">
            <v/>
          </cell>
          <cell r="BW191" t="str">
            <v/>
          </cell>
          <cell r="BX191" t="str">
            <v/>
          </cell>
          <cell r="BY191" t="str">
            <v/>
          </cell>
          <cell r="BZ191" t="str">
            <v/>
          </cell>
          <cell r="CA191" t="str">
            <v/>
          </cell>
          <cell r="CB191" t="str">
            <v/>
          </cell>
          <cell r="CC191" t="str">
            <v/>
          </cell>
          <cell r="CD191" t="str">
            <v/>
          </cell>
          <cell r="CE191" t="str">
            <v/>
          </cell>
          <cell r="CF191" t="str">
            <v/>
          </cell>
          <cell r="CG191" t="str">
            <v/>
          </cell>
          <cell r="CH191" t="str">
            <v/>
          </cell>
          <cell r="CI191" t="str">
            <v/>
          </cell>
          <cell r="CJ191" t="str">
            <v/>
          </cell>
          <cell r="CK191" t="str">
            <v/>
          </cell>
          <cell r="CL191" t="str">
            <v/>
          </cell>
          <cell r="CM191" t="str">
            <v/>
          </cell>
          <cell r="CN191" t="str">
            <v/>
          </cell>
          <cell r="CO191" t="str">
            <v/>
          </cell>
          <cell r="CP191" t="str">
            <v/>
          </cell>
          <cell r="CQ191" t="str">
            <v/>
          </cell>
          <cell r="CR191" t="str">
            <v/>
          </cell>
          <cell r="CS191" t="str">
            <v/>
          </cell>
          <cell r="CT191" t="str">
            <v/>
          </cell>
          <cell r="CU191" t="str">
            <v/>
          </cell>
          <cell r="CV191" t="str">
            <v/>
          </cell>
          <cell r="CW191" t="str">
            <v/>
          </cell>
          <cell r="CX191" t="str">
            <v/>
          </cell>
          <cell r="CY191" t="str">
            <v/>
          </cell>
          <cell r="CZ191" t="str">
            <v/>
          </cell>
          <cell r="DA191" t="str">
            <v/>
          </cell>
          <cell r="DB191" t="str">
            <v/>
          </cell>
          <cell r="DC191" t="str">
            <v/>
          </cell>
          <cell r="DD191" t="str">
            <v/>
          </cell>
          <cell r="DE191" t="str">
            <v/>
          </cell>
          <cell r="DF191" t="str">
            <v/>
          </cell>
          <cell r="DG191" t="str">
            <v/>
          </cell>
          <cell r="DH191" t="str">
            <v/>
          </cell>
          <cell r="DI191" t="str">
            <v/>
          </cell>
          <cell r="DJ191" t="str">
            <v/>
          </cell>
          <cell r="DK191" t="str">
            <v/>
          </cell>
          <cell r="DL191" t="str">
            <v/>
          </cell>
          <cell r="DM191" t="str">
            <v/>
          </cell>
          <cell r="DN191" t="str">
            <v/>
          </cell>
          <cell r="DO191" t="str">
            <v/>
          </cell>
          <cell r="DP191" t="str">
            <v/>
          </cell>
          <cell r="DQ191" t="str">
            <v/>
          </cell>
          <cell r="DR191" t="str">
            <v/>
          </cell>
          <cell r="DS191" t="str">
            <v/>
          </cell>
          <cell r="DT191" t="str">
            <v/>
          </cell>
          <cell r="DU191" t="str">
            <v/>
          </cell>
          <cell r="DV191" t="str">
            <v/>
          </cell>
          <cell r="DW191" t="str">
            <v/>
          </cell>
          <cell r="DX191" t="str">
            <v/>
          </cell>
          <cell r="DY191" t="str">
            <v/>
          </cell>
          <cell r="DZ191" t="str">
            <v/>
          </cell>
          <cell r="EA191" t="str">
            <v/>
          </cell>
          <cell r="EB191" t="str">
            <v/>
          </cell>
          <cell r="EC191" t="str">
            <v/>
          </cell>
          <cell r="ED191" t="str">
            <v/>
          </cell>
          <cell r="EE191" t="str">
            <v/>
          </cell>
          <cell r="EF191" t="str">
            <v/>
          </cell>
          <cell r="EG191" t="str">
            <v/>
          </cell>
          <cell r="EH191" t="str">
            <v/>
          </cell>
          <cell r="EI191" t="str">
            <v/>
          </cell>
          <cell r="EJ191" t="str">
            <v/>
          </cell>
          <cell r="EK191" t="str">
            <v/>
          </cell>
          <cell r="EL191" t="str">
            <v/>
          </cell>
          <cell r="EM191" t="str">
            <v/>
          </cell>
          <cell r="EN191" t="str">
            <v/>
          </cell>
          <cell r="EO191" t="str">
            <v/>
          </cell>
          <cell r="EP191" t="str">
            <v/>
          </cell>
          <cell r="EQ191" t="str">
            <v/>
          </cell>
          <cell r="ER191" t="str">
            <v/>
          </cell>
          <cell r="ES191" t="str">
            <v/>
          </cell>
          <cell r="ET191" t="str">
            <v/>
          </cell>
          <cell r="EU191" t="str">
            <v/>
          </cell>
          <cell r="EV191" t="str">
            <v/>
          </cell>
          <cell r="EW191" t="str">
            <v/>
          </cell>
          <cell r="EX191" t="str">
            <v/>
          </cell>
          <cell r="EY191" t="str">
            <v/>
          </cell>
          <cell r="EZ191" t="str">
            <v/>
          </cell>
          <cell r="FA191" t="str">
            <v/>
          </cell>
          <cell r="FB191" t="str">
            <v/>
          </cell>
          <cell r="FC191" t="str">
            <v/>
          </cell>
          <cell r="FD191" t="str">
            <v/>
          </cell>
          <cell r="FE191" t="str">
            <v/>
          </cell>
          <cell r="FF191" t="str">
            <v/>
          </cell>
          <cell r="FG191" t="str">
            <v/>
          </cell>
          <cell r="FH191" t="str">
            <v/>
          </cell>
          <cell r="FI191" t="str">
            <v/>
          </cell>
        </row>
        <row r="192">
          <cell r="V192" t="str">
            <v>INK &amp; PAINT</v>
          </cell>
          <cell r="W192">
            <v>8</v>
          </cell>
          <cell r="X192">
            <v>39600</v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 t="str">
            <v/>
          </cell>
          <cell r="AF192" t="str">
            <v/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 t="str">
            <v/>
          </cell>
          <cell r="AN192" t="str">
            <v/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 t="str">
            <v/>
          </cell>
          <cell r="BD192" t="str">
            <v/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  <cell r="BI192" t="str">
            <v/>
          </cell>
          <cell r="BJ192" t="str">
            <v/>
          </cell>
          <cell r="BK192" t="str">
            <v/>
          </cell>
          <cell r="BL192" t="str">
            <v/>
          </cell>
          <cell r="BM192" t="str">
            <v/>
          </cell>
          <cell r="BN192">
            <v>1800</v>
          </cell>
          <cell r="BO192">
            <v>3600</v>
          </cell>
          <cell r="BP192">
            <v>5400</v>
          </cell>
          <cell r="BQ192">
            <v>7200</v>
          </cell>
          <cell r="BR192">
            <v>7200</v>
          </cell>
          <cell r="BS192">
            <v>7200</v>
          </cell>
          <cell r="BT192">
            <v>7200</v>
          </cell>
          <cell r="BU192" t="str">
            <v/>
          </cell>
          <cell r="BV192" t="str">
            <v/>
          </cell>
          <cell r="BW192" t="str">
            <v/>
          </cell>
          <cell r="BX192" t="str">
            <v/>
          </cell>
          <cell r="BY192" t="str">
            <v/>
          </cell>
          <cell r="BZ192" t="str">
            <v/>
          </cell>
          <cell r="CA192" t="str">
            <v/>
          </cell>
          <cell r="CB192" t="str">
            <v/>
          </cell>
          <cell r="CC192" t="str">
            <v/>
          </cell>
          <cell r="CD192" t="str">
            <v/>
          </cell>
          <cell r="CE192" t="str">
            <v/>
          </cell>
          <cell r="CF192" t="str">
            <v/>
          </cell>
          <cell r="CG192" t="str">
            <v/>
          </cell>
          <cell r="CH192" t="str">
            <v/>
          </cell>
          <cell r="CI192" t="str">
            <v/>
          </cell>
          <cell r="CJ192" t="str">
            <v/>
          </cell>
          <cell r="CK192" t="str">
            <v/>
          </cell>
          <cell r="CL192" t="str">
            <v/>
          </cell>
          <cell r="CM192" t="str">
            <v/>
          </cell>
          <cell r="CN192" t="str">
            <v/>
          </cell>
          <cell r="CO192" t="str">
            <v/>
          </cell>
          <cell r="CP192" t="str">
            <v/>
          </cell>
          <cell r="CQ192" t="str">
            <v/>
          </cell>
          <cell r="CR192" t="str">
            <v/>
          </cell>
          <cell r="CS192" t="str">
            <v/>
          </cell>
          <cell r="CT192" t="str">
            <v/>
          </cell>
          <cell r="CU192" t="str">
            <v/>
          </cell>
          <cell r="CV192" t="str">
            <v/>
          </cell>
          <cell r="CW192" t="str">
            <v/>
          </cell>
          <cell r="CX192" t="str">
            <v/>
          </cell>
          <cell r="CY192" t="str">
            <v/>
          </cell>
          <cell r="CZ192" t="str">
            <v/>
          </cell>
          <cell r="DA192" t="str">
            <v/>
          </cell>
          <cell r="DB192" t="str">
            <v/>
          </cell>
          <cell r="DC192" t="str">
            <v/>
          </cell>
          <cell r="DD192" t="str">
            <v/>
          </cell>
          <cell r="DE192" t="str">
            <v/>
          </cell>
          <cell r="DF192" t="str">
            <v/>
          </cell>
          <cell r="DG192" t="str">
            <v/>
          </cell>
          <cell r="DH192" t="str">
            <v/>
          </cell>
          <cell r="DI192" t="str">
            <v/>
          </cell>
          <cell r="DJ192" t="str">
            <v/>
          </cell>
          <cell r="DK192" t="str">
            <v/>
          </cell>
          <cell r="DL192" t="str">
            <v/>
          </cell>
          <cell r="DM192" t="str">
            <v/>
          </cell>
          <cell r="DN192" t="str">
            <v/>
          </cell>
          <cell r="DO192" t="str">
            <v/>
          </cell>
          <cell r="DP192" t="str">
            <v/>
          </cell>
          <cell r="DQ192" t="str">
            <v/>
          </cell>
          <cell r="DR192" t="str">
            <v/>
          </cell>
          <cell r="DS192" t="str">
            <v/>
          </cell>
          <cell r="DT192" t="str">
            <v/>
          </cell>
          <cell r="DU192" t="str">
            <v/>
          </cell>
          <cell r="DV192" t="str">
            <v/>
          </cell>
          <cell r="DW192" t="str">
            <v/>
          </cell>
          <cell r="DX192" t="str">
            <v/>
          </cell>
          <cell r="DY192" t="str">
            <v/>
          </cell>
          <cell r="DZ192" t="str">
            <v/>
          </cell>
          <cell r="EA192" t="str">
            <v/>
          </cell>
          <cell r="EB192" t="str">
            <v/>
          </cell>
          <cell r="EC192" t="str">
            <v/>
          </cell>
          <cell r="ED192" t="str">
            <v/>
          </cell>
          <cell r="EE192" t="str">
            <v/>
          </cell>
          <cell r="EF192" t="str">
            <v/>
          </cell>
          <cell r="EG192" t="str">
            <v/>
          </cell>
          <cell r="EH192" t="str">
            <v/>
          </cell>
          <cell r="EI192" t="str">
            <v/>
          </cell>
          <cell r="EJ192" t="str">
            <v/>
          </cell>
          <cell r="EK192" t="str">
            <v/>
          </cell>
          <cell r="EL192" t="str">
            <v/>
          </cell>
          <cell r="EM192" t="str">
            <v/>
          </cell>
          <cell r="EN192" t="str">
            <v/>
          </cell>
          <cell r="EO192" t="str">
            <v/>
          </cell>
          <cell r="EP192" t="str">
            <v/>
          </cell>
          <cell r="EQ192" t="str">
            <v/>
          </cell>
          <cell r="ER192" t="str">
            <v/>
          </cell>
          <cell r="ES192" t="str">
            <v/>
          </cell>
          <cell r="ET192" t="str">
            <v/>
          </cell>
          <cell r="EU192" t="str">
            <v/>
          </cell>
          <cell r="EV192" t="str">
            <v/>
          </cell>
          <cell r="EW192" t="str">
            <v/>
          </cell>
          <cell r="EX192" t="str">
            <v/>
          </cell>
          <cell r="EY192" t="str">
            <v/>
          </cell>
          <cell r="EZ192" t="str">
            <v/>
          </cell>
          <cell r="FA192" t="str">
            <v/>
          </cell>
          <cell r="FB192" t="str">
            <v/>
          </cell>
          <cell r="FC192" t="str">
            <v/>
          </cell>
          <cell r="FD192" t="str">
            <v/>
          </cell>
          <cell r="FE192" t="str">
            <v/>
          </cell>
          <cell r="FF192" t="str">
            <v/>
          </cell>
          <cell r="FG192" t="str">
            <v/>
          </cell>
          <cell r="FH192" t="str">
            <v/>
          </cell>
          <cell r="FI192" t="str">
            <v/>
          </cell>
        </row>
        <row r="193">
          <cell r="X193" t="str">
            <v>DIRECT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3000</v>
          </cell>
          <cell r="BA193">
            <v>6000</v>
          </cell>
          <cell r="BB193">
            <v>9000</v>
          </cell>
          <cell r="BC193">
            <v>12000</v>
          </cell>
          <cell r="BD193">
            <v>12000</v>
          </cell>
          <cell r="BE193">
            <v>12000</v>
          </cell>
          <cell r="BF193">
            <v>12000</v>
          </cell>
          <cell r="BG193">
            <v>12000</v>
          </cell>
          <cell r="BH193">
            <v>12000</v>
          </cell>
          <cell r="BI193">
            <v>0</v>
          </cell>
          <cell r="BJ193">
            <v>0</v>
          </cell>
          <cell r="BK193">
            <v>0</v>
          </cell>
          <cell r="BL193">
            <v>56250</v>
          </cell>
          <cell r="BM193">
            <v>63750</v>
          </cell>
          <cell r="BN193">
            <v>65550</v>
          </cell>
          <cell r="BO193">
            <v>67350</v>
          </cell>
          <cell r="BP193">
            <v>69150</v>
          </cell>
          <cell r="BQ193">
            <v>67350</v>
          </cell>
          <cell r="BR193">
            <v>69150</v>
          </cell>
          <cell r="BS193">
            <v>43063</v>
          </cell>
          <cell r="BT193">
            <v>43070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</row>
        <row r="194">
          <cell r="W194">
            <v>668000</v>
          </cell>
          <cell r="X194" t="str">
            <v>DIRECT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3000</v>
          </cell>
          <cell r="BA194">
            <v>4000</v>
          </cell>
          <cell r="BB194">
            <v>4000</v>
          </cell>
          <cell r="BC194">
            <v>4000</v>
          </cell>
          <cell r="BD194">
            <v>4000</v>
          </cell>
          <cell r="BE194">
            <v>4000</v>
          </cell>
          <cell r="BF194">
            <v>8000</v>
          </cell>
          <cell r="BG194">
            <v>12000</v>
          </cell>
          <cell r="BH194">
            <v>27150</v>
          </cell>
          <cell r="BI194">
            <v>22000</v>
          </cell>
          <cell r="BJ194">
            <v>28000</v>
          </cell>
          <cell r="BK194">
            <v>34000</v>
          </cell>
          <cell r="BL194">
            <v>40000</v>
          </cell>
          <cell r="BM194">
            <v>63750</v>
          </cell>
          <cell r="BN194">
            <v>65550</v>
          </cell>
          <cell r="BO194">
            <v>67350</v>
          </cell>
          <cell r="BP194">
            <v>72400</v>
          </cell>
          <cell r="BQ194">
            <v>74200</v>
          </cell>
          <cell r="BR194">
            <v>74200</v>
          </cell>
          <cell r="BS194">
            <v>50000</v>
          </cell>
          <cell r="BT194">
            <v>6400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</row>
        <row r="195">
          <cell r="X195" t="str">
            <v>LOADED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3000</v>
          </cell>
          <cell r="BA195">
            <v>7000</v>
          </cell>
          <cell r="BB195">
            <v>11000</v>
          </cell>
          <cell r="BC195">
            <v>15000</v>
          </cell>
          <cell r="BD195">
            <v>19000</v>
          </cell>
          <cell r="BE195">
            <v>23000</v>
          </cell>
          <cell r="BF195">
            <v>31000</v>
          </cell>
          <cell r="BG195">
            <v>43000</v>
          </cell>
          <cell r="BH195">
            <v>70150</v>
          </cell>
          <cell r="BI195">
            <v>92150</v>
          </cell>
          <cell r="BJ195">
            <v>120150</v>
          </cell>
          <cell r="BK195">
            <v>154150</v>
          </cell>
          <cell r="BL195">
            <v>194150</v>
          </cell>
          <cell r="BM195">
            <v>257900</v>
          </cell>
          <cell r="BN195">
            <v>323450</v>
          </cell>
          <cell r="BO195">
            <v>390800</v>
          </cell>
          <cell r="BP195">
            <v>463200</v>
          </cell>
          <cell r="BQ195">
            <v>537400</v>
          </cell>
          <cell r="BR195">
            <v>611600</v>
          </cell>
          <cell r="BS195">
            <v>661600</v>
          </cell>
          <cell r="BT195">
            <v>668000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</row>
        <row r="196">
          <cell r="T196" t="str">
            <v>ACTUAL COST TO DATE</v>
          </cell>
          <cell r="AA196" t="str">
            <v/>
          </cell>
          <cell r="AB196" t="str">
            <v/>
          </cell>
          <cell r="AC196" t="str">
            <v/>
          </cell>
          <cell r="AD196" t="str">
            <v/>
          </cell>
          <cell r="AE196" t="str">
            <v/>
          </cell>
          <cell r="AF196" t="str">
            <v/>
          </cell>
          <cell r="AG196" t="str">
            <v/>
          </cell>
          <cell r="AH196" t="str">
            <v/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 t="str">
            <v/>
          </cell>
          <cell r="AN196" t="str">
            <v/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 t="str">
            <v/>
          </cell>
          <cell r="BD196" t="str">
            <v/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  <cell r="BJ196" t="str">
            <v/>
          </cell>
          <cell r="BK196" t="str">
            <v/>
          </cell>
          <cell r="BT196">
            <v>35870</v>
          </cell>
          <cell r="BU196" t="str">
            <v/>
          </cell>
          <cell r="BV196" t="str">
            <v/>
          </cell>
          <cell r="BW196" t="str">
            <v/>
          </cell>
          <cell r="BX196" t="str">
            <v/>
          </cell>
          <cell r="BY196" t="str">
            <v/>
          </cell>
          <cell r="BZ196" t="str">
            <v/>
          </cell>
          <cell r="CA196" t="str">
            <v/>
          </cell>
          <cell r="CB196" t="str">
            <v/>
          </cell>
          <cell r="CC196" t="str">
            <v/>
          </cell>
          <cell r="CD196" t="str">
            <v/>
          </cell>
          <cell r="CE196" t="str">
            <v/>
          </cell>
          <cell r="CF196" t="str">
            <v/>
          </cell>
          <cell r="CG196" t="str">
            <v/>
          </cell>
          <cell r="CH196" t="str">
            <v/>
          </cell>
          <cell r="CI196" t="str">
            <v/>
          </cell>
          <cell r="CJ196" t="str">
            <v/>
          </cell>
          <cell r="CK196" t="str">
            <v/>
          </cell>
          <cell r="CL196" t="str">
            <v/>
          </cell>
          <cell r="CM196" t="str">
            <v/>
          </cell>
          <cell r="CN196" t="str">
            <v/>
          </cell>
          <cell r="CO196" t="str">
            <v/>
          </cell>
          <cell r="CP196" t="str">
            <v/>
          </cell>
          <cell r="CQ196" t="str">
            <v/>
          </cell>
          <cell r="CR196" t="str">
            <v/>
          </cell>
          <cell r="CS196" t="str">
            <v/>
          </cell>
          <cell r="CT196" t="str">
            <v/>
          </cell>
          <cell r="CU196" t="str">
            <v/>
          </cell>
          <cell r="CV196" t="str">
            <v/>
          </cell>
          <cell r="CW196" t="str">
            <v/>
          </cell>
          <cell r="CX196" t="str">
            <v/>
          </cell>
          <cell r="CY196" t="str">
            <v/>
          </cell>
          <cell r="CZ196" t="str">
            <v/>
          </cell>
          <cell r="DA196" t="str">
            <v/>
          </cell>
          <cell r="DB196" t="str">
            <v/>
          </cell>
          <cell r="DC196" t="str">
            <v/>
          </cell>
          <cell r="DD196" t="str">
            <v/>
          </cell>
          <cell r="DE196" t="str">
            <v/>
          </cell>
          <cell r="DF196" t="str">
            <v/>
          </cell>
          <cell r="DG196" t="str">
            <v/>
          </cell>
          <cell r="DH196" t="str">
            <v/>
          </cell>
          <cell r="DI196" t="str">
            <v/>
          </cell>
          <cell r="DJ196" t="str">
            <v/>
          </cell>
          <cell r="DK196" t="str">
            <v/>
          </cell>
          <cell r="DL196" t="str">
            <v/>
          </cell>
          <cell r="DM196" t="str">
            <v/>
          </cell>
          <cell r="DN196" t="str">
            <v/>
          </cell>
          <cell r="DO196" t="str">
            <v/>
          </cell>
          <cell r="DP196" t="str">
            <v/>
          </cell>
          <cell r="DQ196" t="str">
            <v/>
          </cell>
          <cell r="DR196" t="str">
            <v/>
          </cell>
          <cell r="DS196" t="str">
            <v/>
          </cell>
          <cell r="DT196" t="str">
            <v/>
          </cell>
          <cell r="DU196" t="str">
            <v/>
          </cell>
          <cell r="DV196" t="str">
            <v/>
          </cell>
          <cell r="DW196" t="str">
            <v/>
          </cell>
          <cell r="DX196" t="str">
            <v/>
          </cell>
          <cell r="DY196" t="str">
            <v/>
          </cell>
          <cell r="DZ196" t="str">
            <v/>
          </cell>
          <cell r="EA196" t="str">
            <v/>
          </cell>
          <cell r="EB196" t="str">
            <v/>
          </cell>
          <cell r="EC196" t="str">
            <v/>
          </cell>
          <cell r="ED196" t="str">
            <v/>
          </cell>
          <cell r="EE196" t="str">
            <v/>
          </cell>
          <cell r="EF196" t="str">
            <v/>
          </cell>
          <cell r="EG196" t="str">
            <v/>
          </cell>
          <cell r="EH196" t="str">
            <v/>
          </cell>
          <cell r="EI196" t="str">
            <v/>
          </cell>
          <cell r="EJ196" t="str">
            <v/>
          </cell>
          <cell r="EK196" t="str">
            <v/>
          </cell>
          <cell r="EL196" t="str">
            <v/>
          </cell>
          <cell r="EM196" t="str">
            <v/>
          </cell>
          <cell r="EN196" t="str">
            <v/>
          </cell>
          <cell r="EO196" t="str">
            <v/>
          </cell>
          <cell r="EP196" t="str">
            <v/>
          </cell>
          <cell r="EQ196" t="str">
            <v/>
          </cell>
          <cell r="ER196" t="str">
            <v/>
          </cell>
          <cell r="ES196" t="str">
            <v/>
          </cell>
          <cell r="ET196" t="str">
            <v/>
          </cell>
          <cell r="EU196" t="str">
            <v/>
          </cell>
          <cell r="EV196" t="str">
            <v/>
          </cell>
        </row>
        <row r="197">
          <cell r="S197" t="str">
            <v>COST TO DATE</v>
          </cell>
          <cell r="T197" t="str">
            <v>ACTUAL COST TO DATE</v>
          </cell>
          <cell r="V197" t="str">
            <v>DIRECT TO DATE</v>
          </cell>
          <cell r="W197" t="str">
            <v>BUDGET</v>
          </cell>
          <cell r="AA197" t="str">
            <v/>
          </cell>
          <cell r="AB197" t="str">
            <v/>
          </cell>
          <cell r="AC197" t="str">
            <v/>
          </cell>
          <cell r="AD197" t="str">
            <v/>
          </cell>
          <cell r="AE197" t="str">
            <v/>
          </cell>
          <cell r="AF197" t="str">
            <v/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 t="str">
            <v/>
          </cell>
          <cell r="AN197" t="str">
            <v/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 t="str">
            <v/>
          </cell>
          <cell r="BD197" t="str">
            <v/>
          </cell>
          <cell r="BE197" t="str">
            <v/>
          </cell>
          <cell r="BF197" t="str">
            <v/>
          </cell>
          <cell r="BG197" t="str">
            <v/>
          </cell>
          <cell r="BH197" t="str">
            <v/>
          </cell>
          <cell r="BJ197" t="str">
            <v/>
          </cell>
          <cell r="BK197" t="str">
            <v/>
          </cell>
          <cell r="BU197" t="str">
            <v/>
          </cell>
          <cell r="BV197" t="str">
            <v/>
          </cell>
          <cell r="BW197" t="str">
            <v/>
          </cell>
          <cell r="BX197" t="str">
            <v/>
          </cell>
          <cell r="BY197" t="str">
            <v/>
          </cell>
          <cell r="BZ197" t="str">
            <v/>
          </cell>
          <cell r="CA197" t="str">
            <v/>
          </cell>
          <cell r="CB197" t="str">
            <v/>
          </cell>
          <cell r="CC197" t="str">
            <v/>
          </cell>
          <cell r="CD197" t="str">
            <v/>
          </cell>
          <cell r="CE197" t="str">
            <v/>
          </cell>
          <cell r="CF197" t="str">
            <v/>
          </cell>
          <cell r="CG197" t="str">
            <v/>
          </cell>
          <cell r="CH197" t="str">
            <v/>
          </cell>
          <cell r="CI197" t="str">
            <v/>
          </cell>
          <cell r="CJ197" t="str">
            <v/>
          </cell>
          <cell r="CK197" t="str">
            <v/>
          </cell>
          <cell r="CL197" t="str">
            <v/>
          </cell>
          <cell r="CM197" t="str">
            <v/>
          </cell>
          <cell r="CN197" t="str">
            <v/>
          </cell>
          <cell r="CO197" t="str">
            <v/>
          </cell>
          <cell r="CP197" t="str">
            <v/>
          </cell>
          <cell r="CQ197" t="str">
            <v/>
          </cell>
          <cell r="CR197" t="str">
            <v/>
          </cell>
          <cell r="CS197" t="str">
            <v/>
          </cell>
          <cell r="CT197" t="str">
            <v/>
          </cell>
          <cell r="CU197" t="str">
            <v/>
          </cell>
          <cell r="CV197" t="str">
            <v/>
          </cell>
          <cell r="CW197" t="str">
            <v/>
          </cell>
          <cell r="CX197" t="str">
            <v/>
          </cell>
          <cell r="CY197" t="str">
            <v/>
          </cell>
          <cell r="CZ197" t="str">
            <v/>
          </cell>
          <cell r="DA197" t="str">
            <v/>
          </cell>
          <cell r="DB197" t="str">
            <v/>
          </cell>
          <cell r="DC197" t="str">
            <v/>
          </cell>
          <cell r="DD197" t="str">
            <v/>
          </cell>
          <cell r="DE197" t="str">
            <v/>
          </cell>
          <cell r="DF197" t="str">
            <v/>
          </cell>
          <cell r="DG197" t="str">
            <v/>
          </cell>
          <cell r="DH197" t="str">
            <v/>
          </cell>
          <cell r="DI197" t="str">
            <v/>
          </cell>
          <cell r="DJ197" t="str">
            <v/>
          </cell>
          <cell r="DK197" t="str">
            <v/>
          </cell>
          <cell r="DL197" t="str">
            <v/>
          </cell>
          <cell r="DM197" t="str">
            <v/>
          </cell>
          <cell r="DN197" t="str">
            <v/>
          </cell>
          <cell r="DO197" t="str">
            <v/>
          </cell>
          <cell r="DP197" t="str">
            <v/>
          </cell>
          <cell r="DQ197" t="str">
            <v/>
          </cell>
          <cell r="DR197" t="str">
            <v/>
          </cell>
          <cell r="DS197" t="str">
            <v/>
          </cell>
          <cell r="DT197" t="str">
            <v/>
          </cell>
          <cell r="DU197" t="str">
            <v/>
          </cell>
          <cell r="DV197" t="str">
            <v/>
          </cell>
          <cell r="DW197" t="str">
            <v/>
          </cell>
          <cell r="DX197" t="str">
            <v/>
          </cell>
          <cell r="DY197" t="str">
            <v/>
          </cell>
          <cell r="DZ197" t="str">
            <v/>
          </cell>
          <cell r="EA197" t="str">
            <v/>
          </cell>
          <cell r="EB197" t="str">
            <v/>
          </cell>
          <cell r="EC197" t="str">
            <v/>
          </cell>
          <cell r="ED197" t="str">
            <v/>
          </cell>
          <cell r="EE197" t="str">
            <v/>
          </cell>
          <cell r="EF197" t="str">
            <v/>
          </cell>
          <cell r="EG197" t="str">
            <v/>
          </cell>
          <cell r="EH197" t="str">
            <v/>
          </cell>
          <cell r="EI197" t="str">
            <v/>
          </cell>
          <cell r="EJ197" t="str">
            <v/>
          </cell>
          <cell r="EK197" t="str">
            <v/>
          </cell>
          <cell r="EL197" t="str">
            <v/>
          </cell>
          <cell r="EM197" t="str">
            <v/>
          </cell>
          <cell r="EN197" t="str">
            <v/>
          </cell>
          <cell r="EO197" t="str">
            <v/>
          </cell>
          <cell r="EP197" t="str">
            <v/>
          </cell>
          <cell r="EQ197" t="str">
            <v/>
          </cell>
          <cell r="ER197" t="str">
            <v/>
          </cell>
          <cell r="ES197" t="str">
            <v/>
          </cell>
          <cell r="ET197" t="str">
            <v/>
          </cell>
          <cell r="EU197" t="str">
            <v/>
          </cell>
          <cell r="EV197" t="str">
            <v/>
          </cell>
        </row>
        <row r="198">
          <cell r="S198" t="str">
            <v>COST TO DATE</v>
          </cell>
          <cell r="T198" t="str">
            <v>DEVELOPMENT</v>
          </cell>
          <cell r="V198" t="str">
            <v>DIRECT TO DATE</v>
          </cell>
          <cell r="W198" t="str">
            <v>BUDGET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</row>
        <row r="199">
          <cell r="T199" t="str">
            <v>DEVELOPMENT</v>
          </cell>
          <cell r="U199">
            <v>2.6577205773952221E-2</v>
          </cell>
          <cell r="V199">
            <v>0</v>
          </cell>
          <cell r="W199">
            <v>136000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</row>
        <row r="200">
          <cell r="T200" t="str">
            <v>PRE PRODUCTION</v>
          </cell>
          <cell r="U200">
            <v>5.5194045738399006E-2</v>
          </cell>
          <cell r="V200">
            <v>7506.390220422265</v>
          </cell>
          <cell r="W200">
            <v>136000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73.249909107150017</v>
          </cell>
          <cell r="AV200">
            <v>0</v>
          </cell>
          <cell r="AW200">
            <v>0</v>
          </cell>
          <cell r="AX200">
            <v>211.84885891174685</v>
          </cell>
          <cell r="AY200">
            <v>131.4440248158169</v>
          </cell>
          <cell r="AZ200">
            <v>538.99606500616505</v>
          </cell>
          <cell r="BA200">
            <v>832.02093803214586</v>
          </cell>
          <cell r="BB200">
            <v>997.95049164271302</v>
          </cell>
          <cell r="BC200">
            <v>290.56169774176448</v>
          </cell>
          <cell r="BD200">
            <v>538.428</v>
          </cell>
          <cell r="BE200">
            <v>3891.8902351647635</v>
          </cell>
          <cell r="BF200">
            <v>0</v>
          </cell>
          <cell r="BG200">
            <v>0</v>
          </cell>
          <cell r="BH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</row>
        <row r="201">
          <cell r="T201" t="str">
            <v>PRODUCTION</v>
          </cell>
          <cell r="V201">
            <v>0</v>
          </cell>
          <cell r="W201">
            <v>480000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</row>
        <row r="202">
          <cell r="T202" t="str">
            <v>INK &amp; PAINT</v>
          </cell>
          <cell r="V202">
            <v>0</v>
          </cell>
          <cell r="W202">
            <v>52000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</row>
        <row r="203">
          <cell r="T203" t="str">
            <v>TOTAL DIRECT</v>
          </cell>
          <cell r="V203">
            <v>7506.390220422265</v>
          </cell>
          <cell r="X203" t="str">
            <v>DIRECT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73.249909107150017</v>
          </cell>
          <cell r="AV203">
            <v>0</v>
          </cell>
          <cell r="AW203">
            <v>0</v>
          </cell>
          <cell r="AX203">
            <v>211.84885891174685</v>
          </cell>
          <cell r="AY203">
            <v>131.4440248158169</v>
          </cell>
          <cell r="AZ203">
            <v>538.99606500616505</v>
          </cell>
          <cell r="BA203">
            <v>832.02093803214586</v>
          </cell>
          <cell r="BB203">
            <v>997.95049164271302</v>
          </cell>
          <cell r="BC203">
            <v>290.56169774176448</v>
          </cell>
          <cell r="BD203">
            <v>538.428</v>
          </cell>
          <cell r="BE203">
            <v>3891.8902351647635</v>
          </cell>
          <cell r="BF203">
            <v>0</v>
          </cell>
          <cell r="BG203">
            <v>0</v>
          </cell>
          <cell r="BH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</row>
        <row r="204">
          <cell r="T204" t="str">
            <v>TOTAL TO DATE</v>
          </cell>
          <cell r="V204">
            <v>5060.2999793605031</v>
          </cell>
          <cell r="W204">
            <v>668000</v>
          </cell>
          <cell r="X204" t="str">
            <v>DIRECT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73.249909107150017</v>
          </cell>
          <cell r="AV204">
            <v>0</v>
          </cell>
          <cell r="AW204">
            <v>0</v>
          </cell>
          <cell r="AX204">
            <v>211.84885891174685</v>
          </cell>
          <cell r="AY204">
            <v>131.4440248158169</v>
          </cell>
          <cell r="AZ204">
            <v>538.99606500616505</v>
          </cell>
          <cell r="BA204">
            <v>832.02093803214586</v>
          </cell>
          <cell r="BB204">
            <v>997.95049164271302</v>
          </cell>
          <cell r="BC204">
            <v>290.56169774176448</v>
          </cell>
          <cell r="BD204">
            <v>538.428</v>
          </cell>
          <cell r="BE204">
            <v>3891.8902351647635</v>
          </cell>
          <cell r="BF204">
            <v>0</v>
          </cell>
          <cell r="BG204">
            <v>0</v>
          </cell>
          <cell r="BH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</row>
        <row r="205">
          <cell r="T205" t="str">
            <v>TOTAL TO DATE</v>
          </cell>
          <cell r="V205">
            <v>10508.94630859117</v>
          </cell>
          <cell r="W205">
            <v>668000</v>
          </cell>
          <cell r="X205" t="str">
            <v>LOADED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102.54987275001002</v>
          </cell>
          <cell r="AV205">
            <v>0</v>
          </cell>
          <cell r="AW205">
            <v>0</v>
          </cell>
          <cell r="AX205">
            <v>296.58840247644559</v>
          </cell>
          <cell r="AY205">
            <v>184.02163474214368</v>
          </cell>
          <cell r="AZ205">
            <v>754.59449100863105</v>
          </cell>
          <cell r="BA205">
            <v>1164.8293132450042</v>
          </cell>
          <cell r="BB205">
            <v>1397.1306882997983</v>
          </cell>
          <cell r="BC205">
            <v>406.78637683847029</v>
          </cell>
          <cell r="BD205">
            <v>753.79920000000004</v>
          </cell>
          <cell r="BE205">
            <v>5448.6463292306689</v>
          </cell>
          <cell r="BF205">
            <v>0</v>
          </cell>
          <cell r="BG205">
            <v>0</v>
          </cell>
          <cell r="BH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</row>
        <row r="206">
          <cell r="V206" t="str">
            <v>PROJECTED RTM</v>
          </cell>
          <cell r="X206" t="str">
            <v>CUMULATIVE</v>
          </cell>
          <cell r="Y206">
            <v>126</v>
          </cell>
          <cell r="Z206">
            <v>22.992822222222223</v>
          </cell>
          <cell r="AU206">
            <v>102.54987275001002</v>
          </cell>
          <cell r="AV206">
            <v>102.54987275001002</v>
          </cell>
          <cell r="AW206">
            <v>102.54987275001002</v>
          </cell>
          <cell r="AX206">
            <v>399.13827522645562</v>
          </cell>
          <cell r="AY206">
            <v>583.15990996859932</v>
          </cell>
          <cell r="AZ206">
            <v>1337.7544009772305</v>
          </cell>
          <cell r="BA206">
            <v>2502.5837142222344</v>
          </cell>
          <cell r="BB206">
            <v>3899.7144025220327</v>
          </cell>
          <cell r="BC206">
            <v>4306.5007793605027</v>
          </cell>
          <cell r="BD206">
            <v>5060.2999793605031</v>
          </cell>
          <cell r="BE206">
            <v>10508.946308591172</v>
          </cell>
        </row>
        <row r="207">
          <cell r="V207" t="str">
            <v>PROJECTED RTM</v>
          </cell>
          <cell r="X207">
            <v>35937.992822222222</v>
          </cell>
          <cell r="Y207">
            <v>126</v>
          </cell>
          <cell r="Z207">
            <v>22.992822222222223</v>
          </cell>
          <cell r="BT207" t="str">
            <v xml:space="preserve"> </v>
          </cell>
        </row>
        <row r="208">
          <cell r="V208" t="str">
            <v>PROJECTED STREET</v>
          </cell>
          <cell r="X208">
            <v>35966.992822222222</v>
          </cell>
          <cell r="BT208" t="str">
            <v xml:space="preserve"> </v>
          </cell>
        </row>
        <row r="209">
          <cell r="V209" t="str">
            <v>+ or - Scheduled Date</v>
          </cell>
          <cell r="X209">
            <v>41.007177777777542</v>
          </cell>
        </row>
        <row r="210">
          <cell r="N210" t="str">
            <v>ENGINEERING</v>
          </cell>
          <cell r="R210" t="str">
            <v>CREATIVITY 2</v>
          </cell>
          <cell r="V210" t="str">
            <v>START DATE</v>
          </cell>
          <cell r="W210" t="str">
            <v>END     DATE</v>
          </cell>
          <cell r="X210">
            <v>3087.1529999999998</v>
          </cell>
          <cell r="Y210" t="str">
            <v>WK Count</v>
          </cell>
          <cell r="Z210" t="str">
            <v>Total Days</v>
          </cell>
        </row>
        <row r="211">
          <cell r="N211" t="str">
            <v>ENGINEERING</v>
          </cell>
          <cell r="R211" t="str">
            <v>CREATIVITY 2</v>
          </cell>
          <cell r="T211" t="str">
            <v>ANIMATION PRODUCTION</v>
          </cell>
          <cell r="V211" t="str">
            <v>START DATE</v>
          </cell>
          <cell r="W211" t="str">
            <v>END     DATE</v>
          </cell>
          <cell r="X211">
            <v>3087.1529999999998</v>
          </cell>
          <cell r="Y211" t="str">
            <v>WK Count</v>
          </cell>
          <cell r="Z211" t="str">
            <v>Total Days</v>
          </cell>
          <cell r="AA211" t="str">
            <v/>
          </cell>
          <cell r="AB211" t="str">
            <v/>
          </cell>
          <cell r="AC211" t="str">
            <v/>
          </cell>
          <cell r="AD211" t="str">
            <v/>
          </cell>
          <cell r="AE211" t="str">
            <v/>
          </cell>
          <cell r="AF211" t="str">
            <v/>
          </cell>
          <cell r="AG211" t="str">
            <v/>
          </cell>
          <cell r="AH211" t="str">
            <v/>
          </cell>
          <cell r="AI211" t="str">
            <v/>
          </cell>
          <cell r="AJ211" t="str">
            <v/>
          </cell>
          <cell r="AK211" t="str">
            <v/>
          </cell>
          <cell r="AL211" t="str">
            <v/>
          </cell>
          <cell r="AM211" t="str">
            <v/>
          </cell>
          <cell r="AN211" t="str">
            <v/>
          </cell>
          <cell r="AO211" t="str">
            <v/>
          </cell>
          <cell r="AP211" t="str">
            <v/>
          </cell>
          <cell r="AQ211" t="str">
            <v/>
          </cell>
          <cell r="AR211" t="str">
            <v/>
          </cell>
          <cell r="AS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 t="str">
            <v/>
          </cell>
          <cell r="AY211" t="str">
            <v/>
          </cell>
          <cell r="AZ211" t="str">
            <v/>
          </cell>
          <cell r="BA211" t="str">
            <v/>
          </cell>
          <cell r="BB211" t="str">
            <v/>
          </cell>
          <cell r="BC211" t="str">
            <v/>
          </cell>
          <cell r="BD211" t="str">
            <v/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  <cell r="BI211" t="str">
            <v/>
          </cell>
          <cell r="BJ211" t="str">
            <v/>
          </cell>
          <cell r="BK211" t="str">
            <v/>
          </cell>
          <cell r="BL211" t="str">
            <v/>
          </cell>
          <cell r="BM211" t="str">
            <v/>
          </cell>
          <cell r="BN211" t="str">
            <v/>
          </cell>
          <cell r="BO211" t="str">
            <v/>
          </cell>
          <cell r="BP211" t="str">
            <v/>
          </cell>
          <cell r="BQ211" t="str">
            <v/>
          </cell>
          <cell r="BR211" t="str">
            <v/>
          </cell>
          <cell r="BS211" t="str">
            <v/>
          </cell>
          <cell r="BT211" t="str">
            <v/>
          </cell>
          <cell r="BU211" t="str">
            <v/>
          </cell>
          <cell r="BV211" t="str">
            <v/>
          </cell>
          <cell r="BW211" t="str">
            <v/>
          </cell>
          <cell r="BX211">
            <v>35898</v>
          </cell>
          <cell r="BY211">
            <v>35905</v>
          </cell>
          <cell r="BZ211">
            <v>35912</v>
          </cell>
          <cell r="CA211">
            <v>35919</v>
          </cell>
          <cell r="CB211">
            <v>35926</v>
          </cell>
          <cell r="CC211">
            <v>35933</v>
          </cell>
          <cell r="CD211">
            <v>35940</v>
          </cell>
          <cell r="CE211">
            <v>35947</v>
          </cell>
          <cell r="CF211">
            <v>35954</v>
          </cell>
          <cell r="CG211" t="str">
            <v/>
          </cell>
          <cell r="CH211" t="str">
            <v/>
          </cell>
          <cell r="CI211" t="str">
            <v/>
          </cell>
          <cell r="CJ211" t="str">
            <v/>
          </cell>
          <cell r="CK211" t="str">
            <v/>
          </cell>
          <cell r="CL211" t="str">
            <v/>
          </cell>
          <cell r="CM211" t="str">
            <v/>
          </cell>
          <cell r="CN211" t="str">
            <v/>
          </cell>
          <cell r="CO211" t="str">
            <v/>
          </cell>
          <cell r="CP211" t="str">
            <v/>
          </cell>
          <cell r="CQ211" t="str">
            <v/>
          </cell>
          <cell r="CR211" t="str">
            <v/>
          </cell>
          <cell r="CS211" t="str">
            <v/>
          </cell>
          <cell r="CT211" t="str">
            <v/>
          </cell>
          <cell r="CU211" t="str">
            <v/>
          </cell>
          <cell r="CV211" t="str">
            <v/>
          </cell>
          <cell r="CW211" t="str">
            <v/>
          </cell>
          <cell r="CX211" t="str">
            <v/>
          </cell>
          <cell r="CY211" t="str">
            <v/>
          </cell>
          <cell r="CZ211" t="str">
            <v/>
          </cell>
          <cell r="DA211" t="str">
            <v/>
          </cell>
          <cell r="DB211" t="str">
            <v/>
          </cell>
          <cell r="DC211" t="str">
            <v/>
          </cell>
          <cell r="DD211" t="str">
            <v/>
          </cell>
          <cell r="DE211" t="str">
            <v/>
          </cell>
          <cell r="DF211" t="str">
            <v/>
          </cell>
          <cell r="DG211" t="str">
            <v/>
          </cell>
          <cell r="DH211" t="str">
            <v/>
          </cell>
          <cell r="DI211" t="str">
            <v/>
          </cell>
          <cell r="DJ211" t="str">
            <v/>
          </cell>
          <cell r="DK211" t="str">
            <v/>
          </cell>
          <cell r="DL211" t="str">
            <v/>
          </cell>
          <cell r="DM211" t="str">
            <v/>
          </cell>
          <cell r="DN211" t="str">
            <v/>
          </cell>
          <cell r="DO211" t="str">
            <v/>
          </cell>
          <cell r="DP211" t="str">
            <v/>
          </cell>
          <cell r="DQ211" t="str">
            <v/>
          </cell>
          <cell r="DR211" t="str">
            <v/>
          </cell>
          <cell r="DS211" t="str">
            <v/>
          </cell>
          <cell r="DT211" t="str">
            <v/>
          </cell>
          <cell r="DU211" t="str">
            <v/>
          </cell>
          <cell r="DV211" t="str">
            <v/>
          </cell>
          <cell r="DW211" t="str">
            <v/>
          </cell>
          <cell r="DX211" t="str">
            <v/>
          </cell>
          <cell r="DY211" t="str">
            <v/>
          </cell>
          <cell r="DZ211" t="str">
            <v/>
          </cell>
          <cell r="EA211" t="str">
            <v/>
          </cell>
          <cell r="EB211" t="str">
            <v/>
          </cell>
          <cell r="EC211" t="str">
            <v/>
          </cell>
          <cell r="ED211" t="str">
            <v/>
          </cell>
          <cell r="EE211" t="str">
            <v/>
          </cell>
          <cell r="EF211" t="str">
            <v/>
          </cell>
          <cell r="EG211" t="str">
            <v/>
          </cell>
          <cell r="EH211" t="str">
            <v/>
          </cell>
          <cell r="EI211" t="str">
            <v/>
          </cell>
          <cell r="EJ211" t="str">
            <v/>
          </cell>
          <cell r="EK211" t="str">
            <v/>
          </cell>
          <cell r="EL211" t="str">
            <v/>
          </cell>
          <cell r="EM211" t="str">
            <v/>
          </cell>
          <cell r="EN211" t="str">
            <v/>
          </cell>
          <cell r="EO211" t="str">
            <v/>
          </cell>
          <cell r="EP211" t="str">
            <v/>
          </cell>
          <cell r="EQ211" t="str">
            <v/>
          </cell>
          <cell r="ER211" t="str">
            <v/>
          </cell>
          <cell r="ES211" t="str">
            <v/>
          </cell>
          <cell r="ET211" t="str">
            <v/>
          </cell>
          <cell r="EU211" t="str">
            <v/>
          </cell>
          <cell r="EV211" t="str">
            <v/>
          </cell>
        </row>
        <row r="212">
          <cell r="A212" t="str">
            <v>PREP</v>
          </cell>
          <cell r="F212" t="str">
            <v>ANIMATION</v>
          </cell>
          <cell r="I212" t="str">
            <v>INK &amp; PAINT</v>
          </cell>
          <cell r="L212" t="str">
            <v>ALPHA</v>
          </cell>
          <cell r="N212" t="str">
            <v>BETA</v>
          </cell>
          <cell r="P212" t="str">
            <v>RTM</v>
          </cell>
          <cell r="R212" t="str">
            <v>STREET</v>
          </cell>
          <cell r="T212" t="str">
            <v>ANIMATION PRODUCTION</v>
          </cell>
          <cell r="V212">
            <v>35898</v>
          </cell>
          <cell r="W212">
            <v>35955.220141999998</v>
          </cell>
          <cell r="X212">
            <v>500</v>
          </cell>
          <cell r="Y212">
            <v>9</v>
          </cell>
          <cell r="Z212">
            <v>57.220141999999996</v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 t="str">
            <v/>
          </cell>
          <cell r="AF212" t="str">
            <v/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 t="str">
            <v/>
          </cell>
          <cell r="AN212" t="str">
            <v/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 t="str">
            <v/>
          </cell>
          <cell r="BD212" t="str">
            <v/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  <cell r="BI212" t="str">
            <v/>
          </cell>
          <cell r="BJ212" t="str">
            <v/>
          </cell>
          <cell r="BK212" t="str">
            <v/>
          </cell>
          <cell r="BL212" t="str">
            <v/>
          </cell>
          <cell r="BM212" t="str">
            <v/>
          </cell>
          <cell r="BN212" t="str">
            <v/>
          </cell>
          <cell r="BO212" t="str">
            <v/>
          </cell>
          <cell r="BP212" t="str">
            <v/>
          </cell>
          <cell r="BQ212" t="str">
            <v/>
          </cell>
          <cell r="BR212" t="str">
            <v/>
          </cell>
          <cell r="BS212" t="str">
            <v/>
          </cell>
          <cell r="BT212" t="str">
            <v/>
          </cell>
          <cell r="BU212" t="str">
            <v/>
          </cell>
          <cell r="BV212" t="str">
            <v/>
          </cell>
          <cell r="BW212" t="str">
            <v/>
          </cell>
          <cell r="BX212">
            <v>35898</v>
          </cell>
          <cell r="BY212">
            <v>35905</v>
          </cell>
          <cell r="BZ212">
            <v>35912</v>
          </cell>
          <cell r="CA212">
            <v>35919</v>
          </cell>
          <cell r="CB212">
            <v>35926</v>
          </cell>
          <cell r="CC212">
            <v>35933</v>
          </cell>
          <cell r="CD212">
            <v>35940</v>
          </cell>
          <cell r="CE212">
            <v>35947</v>
          </cell>
          <cell r="CF212">
            <v>35954</v>
          </cell>
          <cell r="CG212" t="str">
            <v/>
          </cell>
          <cell r="CH212" t="str">
            <v/>
          </cell>
          <cell r="CI212" t="str">
            <v/>
          </cell>
          <cell r="CJ212" t="str">
            <v/>
          </cell>
          <cell r="CK212" t="str">
            <v/>
          </cell>
          <cell r="CL212" t="str">
            <v/>
          </cell>
          <cell r="CM212" t="str">
            <v/>
          </cell>
          <cell r="CN212" t="str">
            <v/>
          </cell>
          <cell r="CO212" t="str">
            <v/>
          </cell>
          <cell r="CP212" t="str">
            <v/>
          </cell>
          <cell r="CQ212" t="str">
            <v/>
          </cell>
          <cell r="CR212" t="str">
            <v/>
          </cell>
          <cell r="CS212" t="str">
            <v/>
          </cell>
          <cell r="CT212" t="str">
            <v/>
          </cell>
          <cell r="CU212" t="str">
            <v/>
          </cell>
          <cell r="CV212" t="str">
            <v/>
          </cell>
          <cell r="CW212" t="str">
            <v/>
          </cell>
          <cell r="CX212" t="str">
            <v/>
          </cell>
          <cell r="CY212" t="str">
            <v/>
          </cell>
          <cell r="CZ212" t="str">
            <v/>
          </cell>
          <cell r="DA212" t="str">
            <v/>
          </cell>
          <cell r="DB212" t="str">
            <v/>
          </cell>
          <cell r="DC212" t="str">
            <v/>
          </cell>
          <cell r="DD212" t="str">
            <v/>
          </cell>
          <cell r="DE212" t="str">
            <v/>
          </cell>
          <cell r="DF212" t="str">
            <v/>
          </cell>
          <cell r="DG212" t="str">
            <v/>
          </cell>
          <cell r="DH212" t="str">
            <v/>
          </cell>
          <cell r="DI212" t="str">
            <v/>
          </cell>
          <cell r="DJ212" t="str">
            <v/>
          </cell>
          <cell r="DK212" t="str">
            <v/>
          </cell>
          <cell r="DL212" t="str">
            <v/>
          </cell>
          <cell r="DM212" t="str">
            <v/>
          </cell>
          <cell r="DN212" t="str">
            <v/>
          </cell>
          <cell r="DO212" t="str">
            <v/>
          </cell>
          <cell r="DP212" t="str">
            <v/>
          </cell>
          <cell r="DQ212" t="str">
            <v/>
          </cell>
          <cell r="DR212" t="str">
            <v/>
          </cell>
          <cell r="DS212" t="str">
            <v/>
          </cell>
          <cell r="DT212" t="str">
            <v/>
          </cell>
          <cell r="DU212" t="str">
            <v/>
          </cell>
          <cell r="DV212" t="str">
            <v/>
          </cell>
          <cell r="DW212" t="str">
            <v/>
          </cell>
          <cell r="DX212" t="str">
            <v/>
          </cell>
          <cell r="DY212" t="str">
            <v/>
          </cell>
          <cell r="DZ212" t="str">
            <v/>
          </cell>
          <cell r="EA212" t="str">
            <v/>
          </cell>
          <cell r="EB212" t="str">
            <v/>
          </cell>
          <cell r="EC212" t="str">
            <v/>
          </cell>
          <cell r="ED212" t="str">
            <v/>
          </cell>
          <cell r="EE212" t="str">
            <v/>
          </cell>
          <cell r="EF212" t="str">
            <v/>
          </cell>
          <cell r="EG212" t="str">
            <v/>
          </cell>
          <cell r="EH212" t="str">
            <v/>
          </cell>
          <cell r="EI212" t="str">
            <v/>
          </cell>
          <cell r="EJ212" t="str">
            <v/>
          </cell>
          <cell r="EK212" t="str">
            <v/>
          </cell>
          <cell r="EL212" t="str">
            <v/>
          </cell>
          <cell r="EM212" t="str">
            <v/>
          </cell>
          <cell r="EN212" t="str">
            <v/>
          </cell>
          <cell r="EO212" t="str">
            <v/>
          </cell>
          <cell r="EP212" t="str">
            <v/>
          </cell>
          <cell r="EQ212" t="str">
            <v/>
          </cell>
          <cell r="ER212" t="str">
            <v/>
          </cell>
          <cell r="ES212" t="str">
            <v/>
          </cell>
          <cell r="ET212" t="str">
            <v/>
          </cell>
          <cell r="EU212" t="str">
            <v/>
          </cell>
          <cell r="EV212" t="str">
            <v/>
          </cell>
        </row>
        <row r="213">
          <cell r="A213" t="str">
            <v>PREP</v>
          </cell>
          <cell r="B213" t="str">
            <v>Days</v>
          </cell>
          <cell r="F213" t="str">
            <v>ANIMATION</v>
          </cell>
          <cell r="G213" t="str">
            <v>Days</v>
          </cell>
          <cell r="H213" t="str">
            <v>Frames</v>
          </cell>
          <cell r="I213" t="str">
            <v>INK &amp; PAINT</v>
          </cell>
          <cell r="J213" t="str">
            <v>Days</v>
          </cell>
          <cell r="L213" t="str">
            <v>ALPHA</v>
          </cell>
          <cell r="N213" t="str">
            <v>BETA</v>
          </cell>
          <cell r="P213" t="str">
            <v>RTM</v>
          </cell>
          <cell r="R213" t="str">
            <v>STREET</v>
          </cell>
          <cell r="T213" t="str">
            <v>Prep Projection</v>
          </cell>
          <cell r="V213">
            <v>35898</v>
          </cell>
          <cell r="W213">
            <v>35955.220141999998</v>
          </cell>
          <cell r="X213">
            <v>500</v>
          </cell>
          <cell r="Y213">
            <v>9</v>
          </cell>
          <cell r="Z213">
            <v>57.220141999999996</v>
          </cell>
          <cell r="AA213" t="str">
            <v/>
          </cell>
          <cell r="AB213" t="str">
            <v/>
          </cell>
          <cell r="AC213" t="str">
            <v/>
          </cell>
          <cell r="AD213" t="str">
            <v/>
          </cell>
          <cell r="AE213" t="str">
            <v/>
          </cell>
          <cell r="AF213" t="str">
            <v/>
          </cell>
          <cell r="AG213" t="str">
            <v/>
          </cell>
          <cell r="AH213" t="str">
            <v/>
          </cell>
          <cell r="AI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/>
          </cell>
          <cell r="AN213" t="str">
            <v/>
          </cell>
          <cell r="AO213" t="str">
            <v/>
          </cell>
          <cell r="AP213" t="str">
            <v/>
          </cell>
          <cell r="AQ213" t="str">
            <v/>
          </cell>
          <cell r="AR213" t="str">
            <v/>
          </cell>
          <cell r="AS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 t="str">
            <v/>
          </cell>
          <cell r="BC213" t="str">
            <v/>
          </cell>
          <cell r="BD213" t="str">
            <v/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  <cell r="BI213" t="str">
            <v/>
          </cell>
          <cell r="BJ213" t="str">
            <v/>
          </cell>
          <cell r="BK213" t="str">
            <v/>
          </cell>
          <cell r="BL213" t="str">
            <v/>
          </cell>
          <cell r="BM213" t="str">
            <v/>
          </cell>
          <cell r="BN213" t="str">
            <v/>
          </cell>
          <cell r="BO213" t="str">
            <v/>
          </cell>
          <cell r="BP213" t="str">
            <v/>
          </cell>
          <cell r="BQ213" t="str">
            <v/>
          </cell>
          <cell r="BR213" t="str">
            <v/>
          </cell>
          <cell r="BS213" t="str">
            <v/>
          </cell>
          <cell r="BT213" t="str">
            <v/>
          </cell>
          <cell r="BU213" t="str">
            <v/>
          </cell>
          <cell r="BV213" t="str">
            <v/>
          </cell>
          <cell r="BW213" t="str">
            <v/>
          </cell>
          <cell r="BX213">
            <v>125</v>
          </cell>
          <cell r="BY213">
            <v>250</v>
          </cell>
          <cell r="BZ213">
            <v>375</v>
          </cell>
          <cell r="CA213">
            <v>500</v>
          </cell>
          <cell r="CB213">
            <v>500</v>
          </cell>
          <cell r="CC213">
            <v>500</v>
          </cell>
          <cell r="CD213">
            <v>500</v>
          </cell>
          <cell r="CE213">
            <v>500</v>
          </cell>
          <cell r="CF213">
            <v>500</v>
          </cell>
          <cell r="CG213" t="str">
            <v/>
          </cell>
          <cell r="CH213" t="str">
            <v/>
          </cell>
          <cell r="CI213" t="str">
            <v/>
          </cell>
          <cell r="CJ213" t="str">
            <v/>
          </cell>
          <cell r="CK213" t="str">
            <v/>
          </cell>
          <cell r="CL213" t="str">
            <v/>
          </cell>
          <cell r="CM213" t="str">
            <v/>
          </cell>
          <cell r="CN213" t="str">
            <v/>
          </cell>
          <cell r="CO213" t="str">
            <v/>
          </cell>
          <cell r="CP213" t="str">
            <v/>
          </cell>
          <cell r="CQ213" t="str">
            <v/>
          </cell>
          <cell r="CR213" t="str">
            <v/>
          </cell>
          <cell r="CS213" t="str">
            <v/>
          </cell>
          <cell r="CT213" t="str">
            <v/>
          </cell>
          <cell r="CU213" t="str">
            <v/>
          </cell>
          <cell r="CV213" t="str">
            <v/>
          </cell>
          <cell r="CW213" t="str">
            <v/>
          </cell>
          <cell r="CX213" t="str">
            <v/>
          </cell>
          <cell r="CY213" t="str">
            <v/>
          </cell>
          <cell r="CZ213" t="str">
            <v/>
          </cell>
          <cell r="DA213" t="str">
            <v/>
          </cell>
          <cell r="DB213" t="str">
            <v/>
          </cell>
          <cell r="DC213" t="str">
            <v/>
          </cell>
          <cell r="DD213" t="str">
            <v/>
          </cell>
          <cell r="DE213" t="str">
            <v/>
          </cell>
          <cell r="DF213" t="str">
            <v/>
          </cell>
          <cell r="DG213" t="str">
            <v/>
          </cell>
          <cell r="DH213" t="str">
            <v/>
          </cell>
          <cell r="DI213" t="str">
            <v/>
          </cell>
          <cell r="DJ213" t="str">
            <v/>
          </cell>
          <cell r="DK213" t="str">
            <v/>
          </cell>
          <cell r="DL213" t="str">
            <v/>
          </cell>
          <cell r="DM213" t="str">
            <v/>
          </cell>
          <cell r="DN213" t="str">
            <v/>
          </cell>
          <cell r="DO213" t="str">
            <v/>
          </cell>
          <cell r="DP213" t="str">
            <v/>
          </cell>
          <cell r="DQ213" t="str">
            <v/>
          </cell>
          <cell r="DR213" t="str">
            <v/>
          </cell>
          <cell r="DS213" t="str">
            <v/>
          </cell>
          <cell r="DT213" t="str">
            <v/>
          </cell>
          <cell r="DU213" t="str">
            <v/>
          </cell>
          <cell r="DV213" t="str">
            <v/>
          </cell>
          <cell r="DW213" t="str">
            <v/>
          </cell>
          <cell r="DX213" t="str">
            <v/>
          </cell>
          <cell r="DY213" t="str">
            <v/>
          </cell>
          <cell r="DZ213" t="str">
            <v/>
          </cell>
          <cell r="EA213" t="str">
            <v/>
          </cell>
          <cell r="EB213" t="str">
            <v/>
          </cell>
          <cell r="EC213" t="str">
            <v/>
          </cell>
          <cell r="ED213" t="str">
            <v/>
          </cell>
          <cell r="EE213" t="str">
            <v/>
          </cell>
          <cell r="EF213" t="str">
            <v/>
          </cell>
          <cell r="EG213" t="str">
            <v/>
          </cell>
          <cell r="EH213" t="str">
            <v/>
          </cell>
          <cell r="EI213" t="str">
            <v/>
          </cell>
          <cell r="EJ213" t="str">
            <v/>
          </cell>
          <cell r="EK213" t="str">
            <v/>
          </cell>
          <cell r="EL213" t="str">
            <v/>
          </cell>
          <cell r="EM213" t="str">
            <v/>
          </cell>
          <cell r="EN213" t="str">
            <v/>
          </cell>
          <cell r="EO213" t="str">
            <v/>
          </cell>
          <cell r="EP213" t="str">
            <v/>
          </cell>
          <cell r="EQ213" t="str">
            <v/>
          </cell>
          <cell r="ER213" t="str">
            <v/>
          </cell>
          <cell r="ES213" t="str">
            <v/>
          </cell>
          <cell r="ET213" t="str">
            <v/>
          </cell>
          <cell r="EU213" t="str">
            <v/>
          </cell>
          <cell r="EV213" t="str">
            <v/>
          </cell>
        </row>
        <row r="214">
          <cell r="A214" t="str">
            <v>Wks</v>
          </cell>
          <cell r="B214" t="str">
            <v>Days</v>
          </cell>
          <cell r="F214" t="str">
            <v>Wks</v>
          </cell>
          <cell r="G214" t="str">
            <v>Days</v>
          </cell>
          <cell r="H214" t="str">
            <v>Frames</v>
          </cell>
          <cell r="I214" t="str">
            <v>Wks</v>
          </cell>
          <cell r="J214" t="str">
            <v>Days</v>
          </cell>
          <cell r="K214">
            <v>21</v>
          </cell>
          <cell r="M214">
            <v>29</v>
          </cell>
          <cell r="O214">
            <v>29</v>
          </cell>
          <cell r="Q214">
            <v>29</v>
          </cell>
          <cell r="R214">
            <v>36100</v>
          </cell>
          <cell r="T214" t="str">
            <v>Animation Projection</v>
          </cell>
          <cell r="V214">
            <v>35926</v>
          </cell>
          <cell r="W214">
            <v>35999.220141999998</v>
          </cell>
          <cell r="X214">
            <v>500</v>
          </cell>
          <cell r="Y214">
            <v>11</v>
          </cell>
          <cell r="Z214">
            <v>73.220141999999996</v>
          </cell>
          <cell r="AA214" t="str">
            <v/>
          </cell>
          <cell r="AB214" t="str">
            <v/>
          </cell>
          <cell r="AC214" t="str">
            <v/>
          </cell>
          <cell r="AD214" t="str">
            <v/>
          </cell>
          <cell r="AE214" t="str">
            <v/>
          </cell>
          <cell r="AF214" t="str">
            <v/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 t="str">
            <v/>
          </cell>
          <cell r="AN214" t="str">
            <v/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 t="str">
            <v/>
          </cell>
          <cell r="BD214" t="str">
            <v/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  <cell r="BI214" t="str">
            <v/>
          </cell>
          <cell r="BJ214" t="str">
            <v/>
          </cell>
          <cell r="BK214" t="str">
            <v/>
          </cell>
          <cell r="BL214" t="str">
            <v/>
          </cell>
          <cell r="BM214" t="str">
            <v/>
          </cell>
          <cell r="BN214" t="str">
            <v/>
          </cell>
          <cell r="BO214" t="str">
            <v/>
          </cell>
          <cell r="BP214" t="str">
            <v/>
          </cell>
          <cell r="BQ214" t="str">
            <v/>
          </cell>
          <cell r="BR214" t="str">
            <v/>
          </cell>
          <cell r="BS214" t="str">
            <v/>
          </cell>
          <cell r="BT214" t="str">
            <v/>
          </cell>
          <cell r="BU214" t="str">
            <v/>
          </cell>
          <cell r="BV214" t="str">
            <v/>
          </cell>
          <cell r="BW214" t="str">
            <v/>
          </cell>
          <cell r="BX214" t="str">
            <v/>
          </cell>
          <cell r="BY214" t="str">
            <v/>
          </cell>
          <cell r="BZ214" t="str">
            <v/>
          </cell>
          <cell r="CA214" t="str">
            <v/>
          </cell>
          <cell r="CB214">
            <v>0</v>
          </cell>
          <cell r="CC214">
            <v>0</v>
          </cell>
          <cell r="CD214">
            <v>0</v>
          </cell>
          <cell r="CE214">
            <v>125</v>
          </cell>
          <cell r="CF214">
            <v>250</v>
          </cell>
          <cell r="CG214">
            <v>375</v>
          </cell>
          <cell r="CH214">
            <v>500</v>
          </cell>
          <cell r="CI214">
            <v>500</v>
          </cell>
          <cell r="CJ214">
            <v>500</v>
          </cell>
          <cell r="CK214">
            <v>500</v>
          </cell>
          <cell r="CL214">
            <v>500</v>
          </cell>
          <cell r="CM214" t="str">
            <v/>
          </cell>
          <cell r="CN214" t="str">
            <v/>
          </cell>
          <cell r="CO214" t="str">
            <v/>
          </cell>
          <cell r="CP214" t="str">
            <v/>
          </cell>
          <cell r="CQ214" t="str">
            <v/>
          </cell>
          <cell r="CR214" t="str">
            <v/>
          </cell>
          <cell r="CS214" t="str">
            <v/>
          </cell>
          <cell r="CT214" t="str">
            <v/>
          </cell>
          <cell r="CU214" t="str">
            <v/>
          </cell>
          <cell r="CV214" t="str">
            <v/>
          </cell>
          <cell r="CW214" t="str">
            <v/>
          </cell>
          <cell r="CX214" t="str">
            <v/>
          </cell>
          <cell r="CY214" t="str">
            <v/>
          </cell>
          <cell r="CZ214" t="str">
            <v/>
          </cell>
          <cell r="DA214" t="str">
            <v/>
          </cell>
          <cell r="DB214" t="str">
            <v/>
          </cell>
          <cell r="DC214" t="str">
            <v/>
          </cell>
          <cell r="DD214" t="str">
            <v/>
          </cell>
          <cell r="DE214" t="str">
            <v/>
          </cell>
          <cell r="DF214" t="str">
            <v/>
          </cell>
          <cell r="DG214" t="str">
            <v/>
          </cell>
          <cell r="DH214" t="str">
            <v/>
          </cell>
          <cell r="DI214" t="str">
            <v/>
          </cell>
          <cell r="DJ214" t="str">
            <v/>
          </cell>
          <cell r="DK214" t="str">
            <v/>
          </cell>
          <cell r="DL214" t="str">
            <v/>
          </cell>
          <cell r="DM214" t="str">
            <v/>
          </cell>
          <cell r="DN214" t="str">
            <v/>
          </cell>
          <cell r="DO214" t="str">
            <v/>
          </cell>
          <cell r="DP214" t="str">
            <v/>
          </cell>
          <cell r="DQ214" t="str">
            <v/>
          </cell>
          <cell r="DR214" t="str">
            <v/>
          </cell>
          <cell r="DS214" t="str">
            <v/>
          </cell>
          <cell r="DT214" t="str">
            <v/>
          </cell>
          <cell r="DU214" t="str">
            <v/>
          </cell>
          <cell r="DV214" t="str">
            <v/>
          </cell>
          <cell r="DW214" t="str">
            <v/>
          </cell>
          <cell r="DX214" t="str">
            <v/>
          </cell>
          <cell r="DY214" t="str">
            <v/>
          </cell>
          <cell r="DZ214" t="str">
            <v/>
          </cell>
          <cell r="EA214" t="str">
            <v/>
          </cell>
          <cell r="EB214" t="str">
            <v/>
          </cell>
          <cell r="EC214" t="str">
            <v/>
          </cell>
          <cell r="ED214" t="str">
            <v/>
          </cell>
          <cell r="EE214" t="str">
            <v/>
          </cell>
          <cell r="EF214" t="str">
            <v/>
          </cell>
          <cell r="EG214" t="str">
            <v/>
          </cell>
          <cell r="EH214" t="str">
            <v/>
          </cell>
          <cell r="EI214" t="str">
            <v/>
          </cell>
          <cell r="EJ214" t="str">
            <v/>
          </cell>
          <cell r="EK214" t="str">
            <v/>
          </cell>
          <cell r="EL214" t="str">
            <v/>
          </cell>
          <cell r="EM214" t="str">
            <v/>
          </cell>
          <cell r="EN214" t="str">
            <v/>
          </cell>
          <cell r="EO214" t="str">
            <v/>
          </cell>
          <cell r="EP214" t="str">
            <v/>
          </cell>
          <cell r="EQ214" t="str">
            <v/>
          </cell>
          <cell r="ER214" t="str">
            <v/>
          </cell>
          <cell r="ES214" t="str">
            <v/>
          </cell>
          <cell r="ET214" t="str">
            <v/>
          </cell>
          <cell r="EU214" t="str">
            <v/>
          </cell>
          <cell r="EV214" t="str">
            <v/>
          </cell>
        </row>
        <row r="215">
          <cell r="A215">
            <v>6.1743059999999996</v>
          </cell>
          <cell r="B215">
            <v>57.220141999999996</v>
          </cell>
          <cell r="F215">
            <v>6.1743059999999996</v>
          </cell>
          <cell r="G215">
            <v>73.220141999999996</v>
          </cell>
          <cell r="H215">
            <v>3087.1529999999998</v>
          </cell>
          <cell r="I215">
            <v>6.1743059999999996</v>
          </cell>
          <cell r="J215">
            <v>57.220141999999996</v>
          </cell>
          <cell r="K215">
            <v>21</v>
          </cell>
          <cell r="M215">
            <v>29</v>
          </cell>
          <cell r="O215">
            <v>29</v>
          </cell>
          <cell r="Q215">
            <v>29</v>
          </cell>
          <cell r="R215">
            <v>36100</v>
          </cell>
          <cell r="T215" t="str">
            <v>Ink &amp; Paint Projection</v>
          </cell>
          <cell r="V215">
            <v>35956</v>
          </cell>
          <cell r="W215">
            <v>36013.220141999998</v>
          </cell>
          <cell r="X215">
            <v>500</v>
          </cell>
          <cell r="Y215">
            <v>8</v>
          </cell>
          <cell r="Z215">
            <v>57.220141999999996</v>
          </cell>
          <cell r="AA215" t="str">
            <v/>
          </cell>
          <cell r="AB215" t="str">
            <v/>
          </cell>
          <cell r="AC215" t="str">
            <v/>
          </cell>
          <cell r="AD215" t="str">
            <v/>
          </cell>
          <cell r="AE215" t="str">
            <v/>
          </cell>
          <cell r="AF215" t="str">
            <v/>
          </cell>
          <cell r="AG215" t="str">
            <v/>
          </cell>
          <cell r="AH215" t="str">
            <v/>
          </cell>
          <cell r="AI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/>
          </cell>
          <cell r="AN215" t="str">
            <v/>
          </cell>
          <cell r="AO215" t="str">
            <v/>
          </cell>
          <cell r="AP215" t="str">
            <v/>
          </cell>
          <cell r="AQ215" t="str">
            <v/>
          </cell>
          <cell r="AR215" t="str">
            <v/>
          </cell>
          <cell r="AS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 t="str">
            <v/>
          </cell>
          <cell r="AY215" t="str">
            <v/>
          </cell>
          <cell r="AZ215" t="str">
            <v/>
          </cell>
          <cell r="BA215" t="str">
            <v/>
          </cell>
          <cell r="BB215" t="str">
            <v/>
          </cell>
          <cell r="BC215" t="str">
            <v/>
          </cell>
          <cell r="BD215" t="str">
            <v/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  <cell r="BI215" t="str">
            <v/>
          </cell>
          <cell r="BJ215" t="str">
            <v/>
          </cell>
          <cell r="BK215" t="str">
            <v/>
          </cell>
          <cell r="BL215" t="str">
            <v/>
          </cell>
          <cell r="BM215" t="str">
            <v/>
          </cell>
          <cell r="BN215" t="str">
            <v/>
          </cell>
          <cell r="BO215" t="str">
            <v/>
          </cell>
          <cell r="BP215" t="str">
            <v/>
          </cell>
          <cell r="BQ215" t="str">
            <v/>
          </cell>
          <cell r="BR215" t="str">
            <v/>
          </cell>
          <cell r="BS215" t="str">
            <v/>
          </cell>
          <cell r="BT215" t="str">
            <v/>
          </cell>
          <cell r="BU215" t="str">
            <v/>
          </cell>
          <cell r="BV215" t="str">
            <v/>
          </cell>
          <cell r="BW215" t="str">
            <v/>
          </cell>
          <cell r="BX215" t="str">
            <v/>
          </cell>
          <cell r="BY215" t="str">
            <v/>
          </cell>
          <cell r="BZ215" t="str">
            <v/>
          </cell>
          <cell r="CA215" t="str">
            <v/>
          </cell>
          <cell r="CB215" t="str">
            <v/>
          </cell>
          <cell r="CC215" t="str">
            <v/>
          </cell>
          <cell r="CD215" t="str">
            <v/>
          </cell>
          <cell r="CE215" t="str">
            <v/>
          </cell>
          <cell r="CF215" t="str">
            <v/>
          </cell>
          <cell r="CG215">
            <v>125</v>
          </cell>
          <cell r="CH215">
            <v>250</v>
          </cell>
          <cell r="CI215">
            <v>375</v>
          </cell>
          <cell r="CJ215">
            <v>500</v>
          </cell>
          <cell r="CK215">
            <v>500</v>
          </cell>
          <cell r="CL215">
            <v>500</v>
          </cell>
          <cell r="CM215">
            <v>500</v>
          </cell>
          <cell r="CN215">
            <v>500</v>
          </cell>
          <cell r="CO215" t="str">
            <v/>
          </cell>
          <cell r="CP215" t="str">
            <v/>
          </cell>
          <cell r="CQ215" t="str">
            <v/>
          </cell>
          <cell r="CR215" t="str">
            <v/>
          </cell>
          <cell r="CS215" t="str">
            <v/>
          </cell>
          <cell r="CT215" t="str">
            <v/>
          </cell>
          <cell r="CU215" t="str">
            <v/>
          </cell>
          <cell r="CV215" t="str">
            <v/>
          </cell>
          <cell r="CW215" t="str">
            <v/>
          </cell>
          <cell r="CX215" t="str">
            <v/>
          </cell>
          <cell r="CY215" t="str">
            <v/>
          </cell>
          <cell r="CZ215" t="str">
            <v/>
          </cell>
          <cell r="DA215" t="str">
            <v/>
          </cell>
          <cell r="DB215" t="str">
            <v/>
          </cell>
          <cell r="DC215" t="str">
            <v/>
          </cell>
          <cell r="DD215" t="str">
            <v/>
          </cell>
          <cell r="DE215" t="str">
            <v/>
          </cell>
          <cell r="DF215" t="str">
            <v/>
          </cell>
          <cell r="DG215" t="str">
            <v/>
          </cell>
          <cell r="DH215" t="str">
            <v/>
          </cell>
          <cell r="DI215" t="str">
            <v/>
          </cell>
          <cell r="DJ215" t="str">
            <v/>
          </cell>
          <cell r="DK215" t="str">
            <v/>
          </cell>
          <cell r="DL215" t="str">
            <v/>
          </cell>
          <cell r="DM215" t="str">
            <v/>
          </cell>
          <cell r="DN215" t="str">
            <v/>
          </cell>
          <cell r="DO215" t="str">
            <v/>
          </cell>
          <cell r="DP215" t="str">
            <v/>
          </cell>
          <cell r="DQ215" t="str">
            <v/>
          </cell>
          <cell r="DR215" t="str">
            <v/>
          </cell>
          <cell r="DS215" t="str">
            <v/>
          </cell>
          <cell r="DT215" t="str">
            <v/>
          </cell>
          <cell r="DU215" t="str">
            <v/>
          </cell>
          <cell r="DV215" t="str">
            <v/>
          </cell>
          <cell r="DW215" t="str">
            <v/>
          </cell>
          <cell r="DX215" t="str">
            <v/>
          </cell>
          <cell r="DY215" t="str">
            <v/>
          </cell>
          <cell r="DZ215" t="str">
            <v/>
          </cell>
          <cell r="EA215" t="str">
            <v/>
          </cell>
          <cell r="EB215" t="str">
            <v/>
          </cell>
          <cell r="EC215" t="str">
            <v/>
          </cell>
          <cell r="ED215" t="str">
            <v/>
          </cell>
          <cell r="EE215" t="str">
            <v/>
          </cell>
          <cell r="EF215" t="str">
            <v/>
          </cell>
          <cell r="EG215" t="str">
            <v/>
          </cell>
          <cell r="EH215" t="str">
            <v/>
          </cell>
          <cell r="EI215" t="str">
            <v/>
          </cell>
          <cell r="EJ215" t="str">
            <v/>
          </cell>
          <cell r="EK215" t="str">
            <v/>
          </cell>
          <cell r="EL215" t="str">
            <v/>
          </cell>
          <cell r="EM215" t="str">
            <v/>
          </cell>
          <cell r="EN215" t="str">
            <v/>
          </cell>
          <cell r="EO215" t="str">
            <v/>
          </cell>
          <cell r="EP215" t="str">
            <v/>
          </cell>
          <cell r="EQ215" t="str">
            <v/>
          </cell>
          <cell r="ER215" t="str">
            <v/>
          </cell>
          <cell r="ES215" t="str">
            <v/>
          </cell>
          <cell r="ET215" t="str">
            <v/>
          </cell>
          <cell r="EU215" t="str">
            <v/>
          </cell>
          <cell r="EV215" t="str">
            <v/>
          </cell>
        </row>
        <row r="217">
          <cell r="T217" t="str">
            <v>BUDGET FORECAST</v>
          </cell>
          <cell r="AA217" t="str">
            <v/>
          </cell>
          <cell r="AB217" t="str">
            <v/>
          </cell>
          <cell r="AC217" t="str">
            <v/>
          </cell>
          <cell r="AD217" t="str">
            <v/>
          </cell>
          <cell r="AE217" t="str">
            <v/>
          </cell>
          <cell r="AF217" t="str">
            <v/>
          </cell>
          <cell r="AG217" t="str">
            <v/>
          </cell>
          <cell r="AH217" t="str">
            <v/>
          </cell>
          <cell r="AI217" t="str">
            <v/>
          </cell>
          <cell r="AJ217" t="str">
            <v/>
          </cell>
          <cell r="AK217" t="str">
            <v/>
          </cell>
          <cell r="AL217" t="str">
            <v/>
          </cell>
          <cell r="AM217" t="str">
            <v/>
          </cell>
          <cell r="AN217" t="str">
            <v/>
          </cell>
          <cell r="AO217" t="str">
            <v/>
          </cell>
          <cell r="AP217" t="str">
            <v/>
          </cell>
          <cell r="AQ217" t="str">
            <v/>
          </cell>
          <cell r="AR217" t="str">
            <v/>
          </cell>
          <cell r="AS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 t="str">
            <v/>
          </cell>
          <cell r="BC217" t="str">
            <v/>
          </cell>
          <cell r="BD217" t="str">
            <v/>
          </cell>
          <cell r="BE217" t="str">
            <v/>
          </cell>
          <cell r="BF217" t="str">
            <v/>
          </cell>
          <cell r="BG217" t="str">
            <v/>
          </cell>
          <cell r="BH217" t="str">
            <v/>
          </cell>
          <cell r="BI217" t="str">
            <v/>
          </cell>
          <cell r="BJ217" t="str">
            <v/>
          </cell>
          <cell r="BK217" t="str">
            <v/>
          </cell>
          <cell r="BL217" t="str">
            <v/>
          </cell>
          <cell r="BM217" t="str">
            <v/>
          </cell>
          <cell r="BN217" t="str">
            <v/>
          </cell>
          <cell r="BO217" t="str">
            <v/>
          </cell>
          <cell r="BP217" t="str">
            <v/>
          </cell>
          <cell r="BQ217" t="str">
            <v/>
          </cell>
          <cell r="BR217" t="str">
            <v/>
          </cell>
          <cell r="BS217" t="str">
            <v/>
          </cell>
          <cell r="BT217" t="str">
            <v/>
          </cell>
          <cell r="BU217" t="str">
            <v/>
          </cell>
          <cell r="BV217" t="str">
            <v/>
          </cell>
          <cell r="BW217" t="str">
            <v/>
          </cell>
          <cell r="BX217">
            <v>35898</v>
          </cell>
          <cell r="BY217">
            <v>35905</v>
          </cell>
          <cell r="BZ217">
            <v>35912</v>
          </cell>
          <cell r="CA217">
            <v>35919</v>
          </cell>
          <cell r="CB217">
            <v>35926</v>
          </cell>
          <cell r="CC217">
            <v>35933</v>
          </cell>
          <cell r="CD217">
            <v>35940</v>
          </cell>
          <cell r="CE217">
            <v>35947</v>
          </cell>
          <cell r="CF217">
            <v>35954</v>
          </cell>
          <cell r="CG217" t="str">
            <v/>
          </cell>
          <cell r="CH217" t="str">
            <v/>
          </cell>
          <cell r="CI217" t="str">
            <v/>
          </cell>
          <cell r="CJ217" t="str">
            <v/>
          </cell>
          <cell r="CK217" t="str">
            <v/>
          </cell>
          <cell r="CL217" t="str">
            <v/>
          </cell>
          <cell r="CM217" t="str">
            <v/>
          </cell>
          <cell r="CN217" t="str">
            <v/>
          </cell>
          <cell r="CO217" t="str">
            <v/>
          </cell>
          <cell r="CP217" t="str">
            <v/>
          </cell>
          <cell r="CQ217" t="str">
            <v/>
          </cell>
          <cell r="CR217" t="str">
            <v/>
          </cell>
          <cell r="CS217" t="str">
            <v/>
          </cell>
          <cell r="CT217" t="str">
            <v/>
          </cell>
          <cell r="CU217" t="str">
            <v/>
          </cell>
          <cell r="CV217" t="str">
            <v/>
          </cell>
          <cell r="CW217" t="str">
            <v/>
          </cell>
          <cell r="CX217" t="str">
            <v/>
          </cell>
          <cell r="CY217" t="str">
            <v/>
          </cell>
          <cell r="CZ217" t="str">
            <v/>
          </cell>
          <cell r="DA217" t="str">
            <v/>
          </cell>
          <cell r="DB217" t="str">
            <v/>
          </cell>
          <cell r="DC217" t="str">
            <v/>
          </cell>
          <cell r="DD217" t="str">
            <v/>
          </cell>
          <cell r="DE217" t="str">
            <v/>
          </cell>
          <cell r="DF217" t="str">
            <v/>
          </cell>
          <cell r="DG217" t="str">
            <v/>
          </cell>
          <cell r="DH217" t="str">
            <v/>
          </cell>
          <cell r="DI217" t="str">
            <v/>
          </cell>
          <cell r="DJ217" t="str">
            <v/>
          </cell>
          <cell r="DK217" t="str">
            <v/>
          </cell>
          <cell r="DL217" t="str">
            <v/>
          </cell>
          <cell r="DM217" t="str">
            <v/>
          </cell>
          <cell r="DN217" t="str">
            <v/>
          </cell>
          <cell r="DO217" t="str">
            <v/>
          </cell>
          <cell r="DP217" t="str">
            <v/>
          </cell>
          <cell r="DQ217" t="str">
            <v/>
          </cell>
          <cell r="DR217" t="str">
            <v/>
          </cell>
          <cell r="DS217" t="str">
            <v/>
          </cell>
          <cell r="DT217" t="str">
            <v/>
          </cell>
          <cell r="DU217" t="str">
            <v/>
          </cell>
          <cell r="DV217" t="str">
            <v/>
          </cell>
          <cell r="DW217" t="str">
            <v/>
          </cell>
          <cell r="DX217" t="str">
            <v/>
          </cell>
          <cell r="DY217" t="str">
            <v/>
          </cell>
          <cell r="DZ217" t="str">
            <v/>
          </cell>
          <cell r="EA217" t="str">
            <v/>
          </cell>
          <cell r="EB217" t="str">
            <v/>
          </cell>
          <cell r="EC217" t="str">
            <v/>
          </cell>
          <cell r="ED217" t="str">
            <v/>
          </cell>
          <cell r="EE217" t="str">
            <v/>
          </cell>
          <cell r="EF217" t="str">
            <v/>
          </cell>
          <cell r="EG217" t="str">
            <v/>
          </cell>
          <cell r="EH217" t="str">
            <v/>
          </cell>
          <cell r="EI217" t="str">
            <v/>
          </cell>
          <cell r="EJ217" t="str">
            <v/>
          </cell>
          <cell r="EK217" t="str">
            <v/>
          </cell>
          <cell r="EL217" t="str">
            <v/>
          </cell>
          <cell r="EM217" t="str">
            <v/>
          </cell>
          <cell r="EN217" t="str">
            <v/>
          </cell>
          <cell r="EO217" t="str">
            <v/>
          </cell>
          <cell r="EP217" t="str">
            <v/>
          </cell>
          <cell r="EQ217" t="str">
            <v/>
          </cell>
          <cell r="ER217" t="str">
            <v/>
          </cell>
          <cell r="ES217" t="str">
            <v/>
          </cell>
          <cell r="ET217" t="str">
            <v/>
          </cell>
          <cell r="EU217" t="str">
            <v/>
          </cell>
          <cell r="EV217" t="str">
            <v/>
          </cell>
          <cell r="EW217" t="str">
            <v/>
          </cell>
          <cell r="EX217" t="str">
            <v/>
          </cell>
          <cell r="EY217" t="str">
            <v/>
          </cell>
          <cell r="EZ217" t="str">
            <v/>
          </cell>
          <cell r="FA217" t="str">
            <v/>
          </cell>
          <cell r="FB217" t="str">
            <v/>
          </cell>
          <cell r="FC217" t="str">
            <v/>
          </cell>
          <cell r="FD217" t="str">
            <v/>
          </cell>
          <cell r="FE217" t="str">
            <v/>
          </cell>
          <cell r="FF217" t="str">
            <v/>
          </cell>
          <cell r="FG217" t="str">
            <v/>
          </cell>
          <cell r="FH217" t="str">
            <v/>
          </cell>
          <cell r="FI217" t="str">
            <v/>
          </cell>
        </row>
        <row r="218">
          <cell r="T218" t="str">
            <v>BUDGET FORECAST</v>
          </cell>
          <cell r="V218" t="str">
            <v>PRE PROD</v>
          </cell>
          <cell r="W218">
            <v>30</v>
          </cell>
          <cell r="X218">
            <v>112500</v>
          </cell>
          <cell r="AA218" t="str">
            <v/>
          </cell>
          <cell r="AB218" t="str">
            <v/>
          </cell>
          <cell r="AC218" t="str">
            <v/>
          </cell>
          <cell r="AD218" t="str">
            <v/>
          </cell>
          <cell r="AE218" t="str">
            <v/>
          </cell>
          <cell r="AF218" t="str">
            <v/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 t="str">
            <v/>
          </cell>
          <cell r="AM218" t="str">
            <v/>
          </cell>
          <cell r="AN218" t="str">
            <v/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 t="str">
            <v/>
          </cell>
          <cell r="AY218" t="str">
            <v/>
          </cell>
          <cell r="AZ218" t="str">
            <v/>
          </cell>
          <cell r="BA218" t="str">
            <v/>
          </cell>
          <cell r="BB218" t="str">
            <v/>
          </cell>
          <cell r="BC218" t="str">
            <v/>
          </cell>
          <cell r="BD218" t="str">
            <v/>
          </cell>
          <cell r="BE218" t="str">
            <v/>
          </cell>
          <cell r="BF218" t="str">
            <v/>
          </cell>
          <cell r="BG218" t="str">
            <v/>
          </cell>
          <cell r="BH218" t="str">
            <v/>
          </cell>
          <cell r="BI218" t="str">
            <v/>
          </cell>
          <cell r="BJ218" t="str">
            <v/>
          </cell>
          <cell r="BK218" t="str">
            <v/>
          </cell>
          <cell r="BL218" t="str">
            <v/>
          </cell>
          <cell r="BM218" t="str">
            <v/>
          </cell>
          <cell r="BN218" t="str">
            <v/>
          </cell>
          <cell r="BO218" t="str">
            <v/>
          </cell>
          <cell r="BP218" t="str">
            <v/>
          </cell>
          <cell r="BQ218" t="str">
            <v/>
          </cell>
          <cell r="BR218" t="str">
            <v/>
          </cell>
          <cell r="BS218" t="str">
            <v/>
          </cell>
          <cell r="BT218" t="str">
            <v/>
          </cell>
          <cell r="BU218" t="str">
            <v/>
          </cell>
          <cell r="BV218" t="str">
            <v/>
          </cell>
          <cell r="BW218" t="str">
            <v/>
          </cell>
          <cell r="BX218">
            <v>35898</v>
          </cell>
          <cell r="BY218">
            <v>35905</v>
          </cell>
          <cell r="BZ218">
            <v>35912</v>
          </cell>
          <cell r="CA218">
            <v>35919</v>
          </cell>
          <cell r="CB218">
            <v>35926</v>
          </cell>
          <cell r="CC218">
            <v>35933</v>
          </cell>
          <cell r="CD218">
            <v>35940</v>
          </cell>
          <cell r="CE218">
            <v>35947</v>
          </cell>
          <cell r="CF218">
            <v>35954</v>
          </cell>
          <cell r="CG218" t="str">
            <v/>
          </cell>
          <cell r="CH218" t="str">
            <v/>
          </cell>
          <cell r="CI218" t="str">
            <v/>
          </cell>
          <cell r="CJ218" t="str">
            <v/>
          </cell>
          <cell r="CK218" t="str">
            <v/>
          </cell>
          <cell r="CL218" t="str">
            <v/>
          </cell>
          <cell r="CM218" t="str">
            <v/>
          </cell>
          <cell r="CN218" t="str">
            <v/>
          </cell>
          <cell r="CO218" t="str">
            <v/>
          </cell>
          <cell r="CP218" t="str">
            <v/>
          </cell>
          <cell r="CQ218" t="str">
            <v/>
          </cell>
          <cell r="CR218" t="str">
            <v/>
          </cell>
          <cell r="CS218" t="str">
            <v/>
          </cell>
          <cell r="CT218" t="str">
            <v/>
          </cell>
          <cell r="CU218" t="str">
            <v/>
          </cell>
          <cell r="CV218" t="str">
            <v/>
          </cell>
          <cell r="CW218" t="str">
            <v/>
          </cell>
          <cell r="CX218" t="str">
            <v/>
          </cell>
          <cell r="CY218" t="str">
            <v/>
          </cell>
          <cell r="CZ218" t="str">
            <v/>
          </cell>
          <cell r="DA218" t="str">
            <v/>
          </cell>
          <cell r="DB218" t="str">
            <v/>
          </cell>
          <cell r="DC218" t="str">
            <v/>
          </cell>
          <cell r="DD218" t="str">
            <v/>
          </cell>
          <cell r="DE218" t="str">
            <v/>
          </cell>
          <cell r="DF218" t="str">
            <v/>
          </cell>
          <cell r="DG218" t="str">
            <v/>
          </cell>
          <cell r="DH218" t="str">
            <v/>
          </cell>
          <cell r="DI218" t="str">
            <v/>
          </cell>
          <cell r="DJ218" t="str">
            <v/>
          </cell>
          <cell r="DK218" t="str">
            <v/>
          </cell>
          <cell r="DL218" t="str">
            <v/>
          </cell>
          <cell r="DM218" t="str">
            <v/>
          </cell>
          <cell r="DN218" t="str">
            <v/>
          </cell>
          <cell r="DO218" t="str">
            <v/>
          </cell>
          <cell r="DP218" t="str">
            <v/>
          </cell>
          <cell r="DQ218" t="str">
            <v/>
          </cell>
          <cell r="DR218" t="str">
            <v/>
          </cell>
          <cell r="DS218" t="str">
            <v/>
          </cell>
          <cell r="DT218" t="str">
            <v/>
          </cell>
          <cell r="DU218" t="str">
            <v/>
          </cell>
          <cell r="DV218" t="str">
            <v/>
          </cell>
          <cell r="DW218" t="str">
            <v/>
          </cell>
          <cell r="DX218" t="str">
            <v/>
          </cell>
          <cell r="DY218" t="str">
            <v/>
          </cell>
          <cell r="DZ218" t="str">
            <v/>
          </cell>
          <cell r="EA218" t="str">
            <v/>
          </cell>
          <cell r="EB218" t="str">
            <v/>
          </cell>
          <cell r="EC218" t="str">
            <v/>
          </cell>
          <cell r="ED218" t="str">
            <v/>
          </cell>
          <cell r="EE218" t="str">
            <v/>
          </cell>
          <cell r="EF218" t="str">
            <v/>
          </cell>
          <cell r="EG218" t="str">
            <v/>
          </cell>
          <cell r="EH218" t="str">
            <v/>
          </cell>
          <cell r="EI218" t="str">
            <v/>
          </cell>
          <cell r="EJ218" t="str">
            <v/>
          </cell>
          <cell r="EK218" t="str">
            <v/>
          </cell>
          <cell r="EL218" t="str">
            <v/>
          </cell>
          <cell r="EM218" t="str">
            <v/>
          </cell>
          <cell r="EN218" t="str">
            <v/>
          </cell>
          <cell r="EO218" t="str">
            <v/>
          </cell>
          <cell r="EP218" t="str">
            <v/>
          </cell>
          <cell r="EQ218" t="str">
            <v/>
          </cell>
          <cell r="ER218" t="str">
            <v/>
          </cell>
          <cell r="ES218" t="str">
            <v/>
          </cell>
          <cell r="ET218" t="str">
            <v/>
          </cell>
          <cell r="EU218" t="str">
            <v/>
          </cell>
          <cell r="EV218" t="str">
            <v/>
          </cell>
          <cell r="EW218" t="str">
            <v/>
          </cell>
          <cell r="EX218" t="str">
            <v/>
          </cell>
          <cell r="EY218" t="str">
            <v/>
          </cell>
          <cell r="EZ218" t="str">
            <v/>
          </cell>
          <cell r="FA218" t="str">
            <v/>
          </cell>
          <cell r="FB218" t="str">
            <v/>
          </cell>
          <cell r="FC218" t="str">
            <v/>
          </cell>
          <cell r="FD218" t="str">
            <v/>
          </cell>
          <cell r="FE218" t="str">
            <v/>
          </cell>
          <cell r="FF218" t="str">
            <v/>
          </cell>
          <cell r="FG218" t="str">
            <v/>
          </cell>
          <cell r="FH218" t="str">
            <v/>
          </cell>
          <cell r="FI218" t="str">
            <v/>
          </cell>
        </row>
        <row r="219">
          <cell r="V219" t="str">
            <v>PRE PROD</v>
          </cell>
          <cell r="W219">
            <v>30</v>
          </cell>
          <cell r="X219">
            <v>112500</v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 t="str">
            <v/>
          </cell>
          <cell r="AF219" t="str">
            <v/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/>
          </cell>
          <cell r="AN219" t="str">
            <v/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 t="str">
            <v/>
          </cell>
          <cell r="BD219" t="str">
            <v/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  <cell r="BI219" t="str">
            <v/>
          </cell>
          <cell r="BJ219" t="str">
            <v/>
          </cell>
          <cell r="BK219" t="str">
            <v/>
          </cell>
          <cell r="BL219" t="str">
            <v/>
          </cell>
          <cell r="BM219" t="str">
            <v/>
          </cell>
          <cell r="BN219" t="str">
            <v/>
          </cell>
          <cell r="BO219" t="str">
            <v/>
          </cell>
          <cell r="BP219" t="str">
            <v/>
          </cell>
          <cell r="BQ219" t="str">
            <v/>
          </cell>
          <cell r="BR219" t="str">
            <v/>
          </cell>
          <cell r="BS219" t="str">
            <v/>
          </cell>
          <cell r="BT219" t="str">
            <v/>
          </cell>
          <cell r="BU219" t="str">
            <v/>
          </cell>
          <cell r="BV219" t="str">
            <v/>
          </cell>
          <cell r="BW219" t="str">
            <v/>
          </cell>
          <cell r="BX219">
            <v>3750</v>
          </cell>
          <cell r="BY219">
            <v>7500</v>
          </cell>
          <cell r="BZ219">
            <v>11250</v>
          </cell>
          <cell r="CA219">
            <v>15000</v>
          </cell>
          <cell r="CB219">
            <v>15000</v>
          </cell>
          <cell r="CC219">
            <v>15000</v>
          </cell>
          <cell r="CD219">
            <v>15000</v>
          </cell>
          <cell r="CE219">
            <v>15000</v>
          </cell>
          <cell r="CF219">
            <v>15000</v>
          </cell>
          <cell r="CG219" t="str">
            <v/>
          </cell>
          <cell r="CH219" t="str">
            <v/>
          </cell>
          <cell r="CI219" t="str">
            <v/>
          </cell>
          <cell r="CJ219" t="str">
            <v/>
          </cell>
          <cell r="CK219" t="str">
            <v/>
          </cell>
          <cell r="CL219" t="str">
            <v/>
          </cell>
          <cell r="CM219" t="str">
            <v/>
          </cell>
          <cell r="CN219" t="str">
            <v/>
          </cell>
          <cell r="CO219" t="str">
            <v/>
          </cell>
          <cell r="CP219" t="str">
            <v/>
          </cell>
          <cell r="CQ219" t="str">
            <v/>
          </cell>
          <cell r="CR219" t="str">
            <v/>
          </cell>
          <cell r="CS219" t="str">
            <v/>
          </cell>
          <cell r="CT219" t="str">
            <v/>
          </cell>
          <cell r="CU219" t="str">
            <v/>
          </cell>
          <cell r="CV219" t="str">
            <v/>
          </cell>
          <cell r="CW219" t="str">
            <v/>
          </cell>
          <cell r="CX219" t="str">
            <v/>
          </cell>
          <cell r="CY219" t="str">
            <v/>
          </cell>
          <cell r="CZ219" t="str">
            <v/>
          </cell>
          <cell r="DA219" t="str">
            <v/>
          </cell>
          <cell r="DB219" t="str">
            <v/>
          </cell>
          <cell r="DC219" t="str">
            <v/>
          </cell>
          <cell r="DD219" t="str">
            <v/>
          </cell>
          <cell r="DE219" t="str">
            <v/>
          </cell>
          <cell r="DF219" t="str">
            <v/>
          </cell>
          <cell r="DG219" t="str">
            <v/>
          </cell>
          <cell r="DH219" t="str">
            <v/>
          </cell>
          <cell r="DI219" t="str">
            <v/>
          </cell>
          <cell r="DJ219" t="str">
            <v/>
          </cell>
          <cell r="DK219" t="str">
            <v/>
          </cell>
          <cell r="DL219" t="str">
            <v/>
          </cell>
          <cell r="DM219" t="str">
            <v/>
          </cell>
          <cell r="DN219" t="str">
            <v/>
          </cell>
          <cell r="DO219" t="str">
            <v/>
          </cell>
          <cell r="DP219" t="str">
            <v/>
          </cell>
          <cell r="DQ219" t="str">
            <v/>
          </cell>
          <cell r="DR219" t="str">
            <v/>
          </cell>
          <cell r="DS219" t="str">
            <v/>
          </cell>
          <cell r="DT219" t="str">
            <v/>
          </cell>
          <cell r="DU219" t="str">
            <v/>
          </cell>
          <cell r="DV219" t="str">
            <v/>
          </cell>
          <cell r="DW219" t="str">
            <v/>
          </cell>
          <cell r="DX219" t="str">
            <v/>
          </cell>
          <cell r="DY219" t="str">
            <v/>
          </cell>
          <cell r="DZ219" t="str">
            <v/>
          </cell>
          <cell r="EA219" t="str">
            <v/>
          </cell>
          <cell r="EB219" t="str">
            <v/>
          </cell>
          <cell r="EC219" t="str">
            <v/>
          </cell>
          <cell r="ED219" t="str">
            <v/>
          </cell>
          <cell r="EE219" t="str">
            <v/>
          </cell>
          <cell r="EF219" t="str">
            <v/>
          </cell>
          <cell r="EG219" t="str">
            <v/>
          </cell>
          <cell r="EH219" t="str">
            <v/>
          </cell>
          <cell r="EI219" t="str">
            <v/>
          </cell>
          <cell r="EJ219" t="str">
            <v/>
          </cell>
          <cell r="EK219" t="str">
            <v/>
          </cell>
          <cell r="EL219" t="str">
            <v/>
          </cell>
          <cell r="EM219" t="str">
            <v/>
          </cell>
          <cell r="EN219" t="str">
            <v/>
          </cell>
          <cell r="EO219" t="str">
            <v/>
          </cell>
          <cell r="EP219" t="str">
            <v/>
          </cell>
          <cell r="EQ219" t="str">
            <v/>
          </cell>
          <cell r="ER219" t="str">
            <v/>
          </cell>
          <cell r="ES219" t="str">
            <v/>
          </cell>
          <cell r="ET219" t="str">
            <v/>
          </cell>
          <cell r="EU219" t="str">
            <v/>
          </cell>
          <cell r="EV219" t="str">
            <v/>
          </cell>
          <cell r="EW219" t="str">
            <v/>
          </cell>
          <cell r="EX219" t="str">
            <v/>
          </cell>
          <cell r="EY219" t="str">
            <v/>
          </cell>
          <cell r="EZ219" t="str">
            <v/>
          </cell>
          <cell r="FA219" t="str">
            <v/>
          </cell>
          <cell r="FB219" t="str">
            <v/>
          </cell>
          <cell r="FC219" t="str">
            <v/>
          </cell>
          <cell r="FD219" t="str">
            <v/>
          </cell>
          <cell r="FE219" t="str">
            <v/>
          </cell>
          <cell r="FF219" t="str">
            <v/>
          </cell>
          <cell r="FG219" t="str">
            <v/>
          </cell>
          <cell r="FH219" t="str">
            <v/>
          </cell>
          <cell r="FI219" t="str">
            <v/>
          </cell>
        </row>
        <row r="220">
          <cell r="V220" t="str">
            <v>PRODUCTION</v>
          </cell>
          <cell r="W220">
            <v>150</v>
          </cell>
          <cell r="X220">
            <v>487500</v>
          </cell>
          <cell r="AA220" t="str">
            <v/>
          </cell>
          <cell r="AB220" t="str">
            <v/>
          </cell>
          <cell r="AC220" t="str">
            <v/>
          </cell>
          <cell r="AD220" t="str">
            <v/>
          </cell>
          <cell r="AE220" t="str">
            <v/>
          </cell>
          <cell r="AF220" t="str">
            <v/>
          </cell>
          <cell r="AG220" t="str">
            <v/>
          </cell>
          <cell r="AH220" t="str">
            <v/>
          </cell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 t="str">
            <v/>
          </cell>
          <cell r="AN220" t="str">
            <v/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 t="str">
            <v/>
          </cell>
          <cell r="BD220" t="str">
            <v/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  <cell r="BI220" t="str">
            <v/>
          </cell>
          <cell r="BJ220" t="str">
            <v/>
          </cell>
          <cell r="BK220" t="str">
            <v/>
          </cell>
          <cell r="BL220" t="str">
            <v/>
          </cell>
          <cell r="BM220" t="str">
            <v/>
          </cell>
          <cell r="BN220" t="str">
            <v/>
          </cell>
          <cell r="BO220" t="str">
            <v/>
          </cell>
          <cell r="BP220" t="str">
            <v/>
          </cell>
          <cell r="BQ220" t="str">
            <v/>
          </cell>
          <cell r="BR220" t="str">
            <v/>
          </cell>
          <cell r="BS220" t="str">
            <v/>
          </cell>
          <cell r="BT220" t="str">
            <v/>
          </cell>
          <cell r="BU220" t="str">
            <v/>
          </cell>
          <cell r="BV220" t="str">
            <v/>
          </cell>
          <cell r="BW220" t="str">
            <v/>
          </cell>
          <cell r="BX220" t="str">
            <v/>
          </cell>
          <cell r="BY220" t="str">
            <v/>
          </cell>
          <cell r="BZ220" t="str">
            <v/>
          </cell>
          <cell r="CA220" t="str">
            <v/>
          </cell>
          <cell r="CB220">
            <v>35926</v>
          </cell>
          <cell r="CC220">
            <v>35933</v>
          </cell>
          <cell r="CD220">
            <v>35940</v>
          </cell>
          <cell r="CE220">
            <v>35947</v>
          </cell>
          <cell r="CF220">
            <v>35954</v>
          </cell>
          <cell r="CG220">
            <v>35961</v>
          </cell>
          <cell r="CH220">
            <v>35968</v>
          </cell>
          <cell r="CI220">
            <v>35975</v>
          </cell>
          <cell r="CJ220">
            <v>35982</v>
          </cell>
          <cell r="CK220">
            <v>35989</v>
          </cell>
          <cell r="CL220">
            <v>35996</v>
          </cell>
          <cell r="CM220" t="str">
            <v/>
          </cell>
          <cell r="CN220" t="str">
            <v/>
          </cell>
          <cell r="CO220" t="str">
            <v/>
          </cell>
          <cell r="CP220" t="str">
            <v/>
          </cell>
          <cell r="CQ220" t="str">
            <v/>
          </cell>
          <cell r="CR220" t="str">
            <v/>
          </cell>
          <cell r="CS220" t="str">
            <v/>
          </cell>
          <cell r="CT220" t="str">
            <v/>
          </cell>
          <cell r="CU220" t="str">
            <v/>
          </cell>
          <cell r="CV220" t="str">
            <v/>
          </cell>
          <cell r="CW220" t="str">
            <v/>
          </cell>
          <cell r="CX220" t="str">
            <v/>
          </cell>
          <cell r="CY220" t="str">
            <v/>
          </cell>
          <cell r="CZ220" t="str">
            <v/>
          </cell>
          <cell r="DA220" t="str">
            <v/>
          </cell>
          <cell r="DB220" t="str">
            <v/>
          </cell>
          <cell r="DC220" t="str">
            <v/>
          </cell>
          <cell r="DD220" t="str">
            <v/>
          </cell>
          <cell r="DE220" t="str">
            <v/>
          </cell>
          <cell r="DF220" t="str">
            <v/>
          </cell>
          <cell r="DG220" t="str">
            <v/>
          </cell>
          <cell r="DH220" t="str">
            <v/>
          </cell>
          <cell r="DI220" t="str">
            <v/>
          </cell>
          <cell r="DJ220" t="str">
            <v/>
          </cell>
          <cell r="DK220" t="str">
            <v/>
          </cell>
          <cell r="DL220" t="str">
            <v/>
          </cell>
          <cell r="DM220" t="str">
            <v/>
          </cell>
          <cell r="DN220" t="str">
            <v/>
          </cell>
          <cell r="DO220" t="str">
            <v/>
          </cell>
          <cell r="DP220" t="str">
            <v/>
          </cell>
          <cell r="DQ220" t="str">
            <v/>
          </cell>
          <cell r="DR220" t="str">
            <v/>
          </cell>
          <cell r="DS220" t="str">
            <v/>
          </cell>
          <cell r="DT220" t="str">
            <v/>
          </cell>
          <cell r="DU220" t="str">
            <v/>
          </cell>
          <cell r="DV220" t="str">
            <v/>
          </cell>
          <cell r="DW220" t="str">
            <v/>
          </cell>
          <cell r="DX220" t="str">
            <v/>
          </cell>
          <cell r="DY220" t="str">
            <v/>
          </cell>
          <cell r="DZ220" t="str">
            <v/>
          </cell>
          <cell r="EA220" t="str">
            <v/>
          </cell>
          <cell r="EB220" t="str">
            <v/>
          </cell>
          <cell r="EC220" t="str">
            <v/>
          </cell>
          <cell r="ED220" t="str">
            <v/>
          </cell>
          <cell r="EE220" t="str">
            <v/>
          </cell>
          <cell r="EF220" t="str">
            <v/>
          </cell>
          <cell r="EG220" t="str">
            <v/>
          </cell>
          <cell r="EH220" t="str">
            <v/>
          </cell>
          <cell r="EI220" t="str">
            <v/>
          </cell>
          <cell r="EJ220" t="str">
            <v/>
          </cell>
          <cell r="EK220" t="str">
            <v/>
          </cell>
          <cell r="EL220" t="str">
            <v/>
          </cell>
          <cell r="EM220" t="str">
            <v/>
          </cell>
          <cell r="EN220" t="str">
            <v/>
          </cell>
          <cell r="EO220" t="str">
            <v/>
          </cell>
          <cell r="EP220" t="str">
            <v/>
          </cell>
          <cell r="EQ220" t="str">
            <v/>
          </cell>
          <cell r="ER220" t="str">
            <v/>
          </cell>
          <cell r="ES220" t="str">
            <v/>
          </cell>
          <cell r="ET220" t="str">
            <v/>
          </cell>
          <cell r="EU220" t="str">
            <v/>
          </cell>
          <cell r="EV220" t="str">
            <v/>
          </cell>
          <cell r="EW220" t="str">
            <v/>
          </cell>
          <cell r="EX220" t="str">
            <v/>
          </cell>
          <cell r="EY220" t="str">
            <v/>
          </cell>
          <cell r="EZ220" t="str">
            <v/>
          </cell>
          <cell r="FA220" t="str">
            <v/>
          </cell>
          <cell r="FB220" t="str">
            <v/>
          </cell>
          <cell r="FC220" t="str">
            <v/>
          </cell>
          <cell r="FD220" t="str">
            <v/>
          </cell>
          <cell r="FE220" t="str">
            <v/>
          </cell>
          <cell r="FF220" t="str">
            <v/>
          </cell>
          <cell r="FG220" t="str">
            <v/>
          </cell>
          <cell r="FH220" t="str">
            <v/>
          </cell>
          <cell r="FI220" t="str">
            <v/>
          </cell>
        </row>
        <row r="221">
          <cell r="V221" t="str">
            <v>PRODUCTION</v>
          </cell>
          <cell r="W221">
            <v>150</v>
          </cell>
          <cell r="X221">
            <v>487500</v>
          </cell>
          <cell r="AA221" t="str">
            <v/>
          </cell>
          <cell r="AB221" t="str">
            <v/>
          </cell>
          <cell r="AC221" t="str">
            <v/>
          </cell>
          <cell r="AD221" t="str">
            <v/>
          </cell>
          <cell r="AE221" t="str">
            <v/>
          </cell>
          <cell r="AF221" t="str">
            <v/>
          </cell>
          <cell r="AG221" t="str">
            <v/>
          </cell>
          <cell r="AH221" t="str">
            <v/>
          </cell>
          <cell r="AI221" t="str">
            <v/>
          </cell>
          <cell r="AJ221" t="str">
            <v/>
          </cell>
          <cell r="AK221" t="str">
            <v/>
          </cell>
          <cell r="AL221" t="str">
            <v/>
          </cell>
          <cell r="AM221" t="str">
            <v/>
          </cell>
          <cell r="AN221" t="str">
            <v/>
          </cell>
          <cell r="AO221" t="str">
            <v/>
          </cell>
          <cell r="AP221" t="str">
            <v/>
          </cell>
          <cell r="AQ221" t="str">
            <v/>
          </cell>
          <cell r="AR221" t="str">
            <v/>
          </cell>
          <cell r="AS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 t="str">
            <v/>
          </cell>
          <cell r="AY221" t="str">
            <v/>
          </cell>
          <cell r="AZ221" t="str">
            <v/>
          </cell>
          <cell r="BA221" t="str">
            <v/>
          </cell>
          <cell r="BB221" t="str">
            <v/>
          </cell>
          <cell r="BC221" t="str">
            <v/>
          </cell>
          <cell r="BD221" t="str">
            <v/>
          </cell>
          <cell r="BE221" t="str">
            <v/>
          </cell>
          <cell r="BF221" t="str">
            <v/>
          </cell>
          <cell r="BG221" t="str">
            <v/>
          </cell>
          <cell r="BH221" t="str">
            <v/>
          </cell>
          <cell r="BI221" t="str">
            <v/>
          </cell>
          <cell r="BJ221" t="str">
            <v/>
          </cell>
          <cell r="BK221" t="str">
            <v/>
          </cell>
          <cell r="BL221" t="str">
            <v/>
          </cell>
          <cell r="BM221" t="str">
            <v/>
          </cell>
          <cell r="BN221" t="str">
            <v/>
          </cell>
          <cell r="BO221" t="str">
            <v/>
          </cell>
          <cell r="BP221" t="str">
            <v/>
          </cell>
          <cell r="BQ221" t="str">
            <v/>
          </cell>
          <cell r="BR221" t="str">
            <v/>
          </cell>
          <cell r="BS221" t="str">
            <v/>
          </cell>
          <cell r="BT221" t="str">
            <v/>
          </cell>
          <cell r="BU221" t="str">
            <v/>
          </cell>
          <cell r="BV221" t="str">
            <v/>
          </cell>
          <cell r="BW221" t="str">
            <v/>
          </cell>
          <cell r="BX221" t="str">
            <v/>
          </cell>
          <cell r="BY221" t="str">
            <v/>
          </cell>
          <cell r="BZ221" t="str">
            <v/>
          </cell>
          <cell r="CA221" t="str">
            <v/>
          </cell>
          <cell r="CB221">
            <v>0</v>
          </cell>
          <cell r="CC221">
            <v>0</v>
          </cell>
          <cell r="CD221">
            <v>0</v>
          </cell>
          <cell r="CE221">
            <v>18750</v>
          </cell>
          <cell r="CF221">
            <v>37500</v>
          </cell>
          <cell r="CG221">
            <v>56250</v>
          </cell>
          <cell r="CH221">
            <v>75000</v>
          </cell>
          <cell r="CI221">
            <v>75000</v>
          </cell>
          <cell r="CJ221">
            <v>75000</v>
          </cell>
          <cell r="CK221">
            <v>75000</v>
          </cell>
          <cell r="CL221">
            <v>75000</v>
          </cell>
          <cell r="CM221" t="str">
            <v/>
          </cell>
          <cell r="CN221" t="str">
            <v/>
          </cell>
          <cell r="CO221" t="str">
            <v/>
          </cell>
          <cell r="CP221" t="str">
            <v/>
          </cell>
          <cell r="CQ221" t="str">
            <v/>
          </cell>
          <cell r="CR221" t="str">
            <v/>
          </cell>
          <cell r="CS221" t="str">
            <v/>
          </cell>
          <cell r="CT221" t="str">
            <v/>
          </cell>
          <cell r="CU221" t="str">
            <v/>
          </cell>
          <cell r="CV221" t="str">
            <v/>
          </cell>
          <cell r="CW221" t="str">
            <v/>
          </cell>
          <cell r="CX221" t="str">
            <v/>
          </cell>
          <cell r="CY221" t="str">
            <v/>
          </cell>
          <cell r="CZ221" t="str">
            <v/>
          </cell>
          <cell r="DA221" t="str">
            <v/>
          </cell>
          <cell r="DB221" t="str">
            <v/>
          </cell>
          <cell r="DC221" t="str">
            <v/>
          </cell>
          <cell r="DD221" t="str">
            <v/>
          </cell>
          <cell r="DE221" t="str">
            <v/>
          </cell>
          <cell r="DF221" t="str">
            <v/>
          </cell>
          <cell r="DG221" t="str">
            <v/>
          </cell>
          <cell r="DH221" t="str">
            <v/>
          </cell>
          <cell r="DI221" t="str">
            <v/>
          </cell>
          <cell r="DJ221" t="str">
            <v/>
          </cell>
          <cell r="DK221" t="str">
            <v/>
          </cell>
          <cell r="DL221" t="str">
            <v/>
          </cell>
          <cell r="DM221" t="str">
            <v/>
          </cell>
          <cell r="DN221" t="str">
            <v/>
          </cell>
          <cell r="DO221" t="str">
            <v/>
          </cell>
          <cell r="DP221" t="str">
            <v/>
          </cell>
          <cell r="DQ221" t="str">
            <v/>
          </cell>
          <cell r="DR221" t="str">
            <v/>
          </cell>
          <cell r="DS221" t="str">
            <v/>
          </cell>
          <cell r="DT221" t="str">
            <v/>
          </cell>
          <cell r="DU221" t="str">
            <v/>
          </cell>
          <cell r="DV221" t="str">
            <v/>
          </cell>
          <cell r="DW221" t="str">
            <v/>
          </cell>
          <cell r="DX221" t="str">
            <v/>
          </cell>
          <cell r="DY221" t="str">
            <v/>
          </cell>
          <cell r="DZ221" t="str">
            <v/>
          </cell>
          <cell r="EA221" t="str">
            <v/>
          </cell>
          <cell r="EB221" t="str">
            <v/>
          </cell>
          <cell r="EC221" t="str">
            <v/>
          </cell>
          <cell r="ED221" t="str">
            <v/>
          </cell>
          <cell r="EE221" t="str">
            <v/>
          </cell>
          <cell r="EF221" t="str">
            <v/>
          </cell>
          <cell r="EG221" t="str">
            <v/>
          </cell>
          <cell r="EH221" t="str">
            <v/>
          </cell>
          <cell r="EI221" t="str">
            <v/>
          </cell>
          <cell r="EJ221" t="str">
            <v/>
          </cell>
          <cell r="EK221" t="str">
            <v/>
          </cell>
          <cell r="EL221" t="str">
            <v/>
          </cell>
          <cell r="EM221" t="str">
            <v/>
          </cell>
          <cell r="EN221" t="str">
            <v/>
          </cell>
          <cell r="EO221" t="str">
            <v/>
          </cell>
          <cell r="EP221" t="str">
            <v/>
          </cell>
          <cell r="EQ221" t="str">
            <v/>
          </cell>
          <cell r="ER221" t="str">
            <v/>
          </cell>
          <cell r="ES221" t="str">
            <v/>
          </cell>
          <cell r="ET221" t="str">
            <v/>
          </cell>
          <cell r="EU221" t="str">
            <v/>
          </cell>
          <cell r="EV221" t="str">
            <v/>
          </cell>
          <cell r="EW221" t="str">
            <v/>
          </cell>
          <cell r="EX221" t="str">
            <v/>
          </cell>
          <cell r="EY221" t="str">
            <v/>
          </cell>
          <cell r="EZ221" t="str">
            <v/>
          </cell>
          <cell r="FA221" t="str">
            <v/>
          </cell>
          <cell r="FB221" t="str">
            <v/>
          </cell>
          <cell r="FC221" t="str">
            <v/>
          </cell>
          <cell r="FD221" t="str">
            <v/>
          </cell>
          <cell r="FE221" t="str">
            <v/>
          </cell>
          <cell r="FF221" t="str">
            <v/>
          </cell>
          <cell r="FG221" t="str">
            <v/>
          </cell>
          <cell r="FH221" t="str">
            <v/>
          </cell>
          <cell r="FI221" t="str">
            <v/>
          </cell>
        </row>
        <row r="222">
          <cell r="V222" t="str">
            <v>INK &amp; PAINT</v>
          </cell>
          <cell r="W222">
            <v>8</v>
          </cell>
          <cell r="X222">
            <v>26000</v>
          </cell>
          <cell r="AA222" t="str">
            <v/>
          </cell>
          <cell r="AB222" t="str">
            <v/>
          </cell>
          <cell r="AC222" t="str">
            <v/>
          </cell>
          <cell r="AD222" t="str">
            <v/>
          </cell>
          <cell r="AE222" t="str">
            <v/>
          </cell>
          <cell r="AF222" t="str">
            <v/>
          </cell>
          <cell r="AG222" t="str">
            <v/>
          </cell>
          <cell r="AH222" t="str">
            <v/>
          </cell>
          <cell r="AI222" t="str">
            <v/>
          </cell>
          <cell r="AJ222" t="str">
            <v/>
          </cell>
          <cell r="AK222" t="str">
            <v/>
          </cell>
          <cell r="AL222" t="str">
            <v/>
          </cell>
          <cell r="AM222" t="str">
            <v/>
          </cell>
          <cell r="AN222" t="str">
            <v/>
          </cell>
          <cell r="AO222" t="str">
            <v/>
          </cell>
          <cell r="AP222" t="str">
            <v/>
          </cell>
          <cell r="AQ222" t="str">
            <v/>
          </cell>
          <cell r="AR222" t="str">
            <v/>
          </cell>
          <cell r="AS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 t="str">
            <v/>
          </cell>
          <cell r="BC222" t="str">
            <v/>
          </cell>
          <cell r="BD222" t="str">
            <v/>
          </cell>
          <cell r="BE222" t="str">
            <v/>
          </cell>
          <cell r="BF222" t="str">
            <v/>
          </cell>
          <cell r="BG222" t="str">
            <v/>
          </cell>
          <cell r="BH222" t="str">
            <v/>
          </cell>
          <cell r="BI222" t="str">
            <v/>
          </cell>
          <cell r="BJ222" t="str">
            <v/>
          </cell>
          <cell r="BK222" t="str">
            <v/>
          </cell>
          <cell r="BL222" t="str">
            <v/>
          </cell>
          <cell r="BM222" t="str">
            <v/>
          </cell>
          <cell r="BN222" t="str">
            <v/>
          </cell>
          <cell r="BO222" t="str">
            <v/>
          </cell>
          <cell r="BP222" t="str">
            <v/>
          </cell>
          <cell r="BQ222" t="str">
            <v/>
          </cell>
          <cell r="BR222" t="str">
            <v/>
          </cell>
          <cell r="BS222" t="str">
            <v/>
          </cell>
          <cell r="BT222" t="str">
            <v/>
          </cell>
          <cell r="BU222" t="str">
            <v/>
          </cell>
          <cell r="BV222" t="str">
            <v/>
          </cell>
          <cell r="BW222" t="str">
            <v/>
          </cell>
          <cell r="BX222" t="str">
            <v/>
          </cell>
          <cell r="BY222" t="str">
            <v/>
          </cell>
          <cell r="BZ222" t="str">
            <v/>
          </cell>
          <cell r="CA222" t="str">
            <v/>
          </cell>
          <cell r="CB222" t="str">
            <v/>
          </cell>
          <cell r="CC222" t="str">
            <v/>
          </cell>
          <cell r="CD222" t="str">
            <v/>
          </cell>
          <cell r="CE222" t="str">
            <v/>
          </cell>
          <cell r="CF222" t="str">
            <v/>
          </cell>
          <cell r="CG222">
            <v>35961</v>
          </cell>
          <cell r="CH222">
            <v>35968</v>
          </cell>
          <cell r="CI222">
            <v>35975</v>
          </cell>
          <cell r="CJ222">
            <v>35982</v>
          </cell>
          <cell r="CK222">
            <v>35989</v>
          </cell>
          <cell r="CL222">
            <v>35996</v>
          </cell>
          <cell r="CM222">
            <v>36003</v>
          </cell>
          <cell r="CN222">
            <v>36010</v>
          </cell>
          <cell r="CO222" t="str">
            <v/>
          </cell>
          <cell r="CP222" t="str">
            <v/>
          </cell>
          <cell r="CQ222" t="str">
            <v/>
          </cell>
          <cell r="CR222" t="str">
            <v/>
          </cell>
          <cell r="CS222" t="str">
            <v/>
          </cell>
          <cell r="CT222" t="str">
            <v/>
          </cell>
          <cell r="CU222" t="str">
            <v/>
          </cell>
          <cell r="CV222" t="str">
            <v/>
          </cell>
          <cell r="CW222" t="str">
            <v/>
          </cell>
          <cell r="CX222" t="str">
            <v/>
          </cell>
          <cell r="CY222" t="str">
            <v/>
          </cell>
          <cell r="CZ222" t="str">
            <v/>
          </cell>
          <cell r="DA222" t="str">
            <v/>
          </cell>
          <cell r="DB222" t="str">
            <v/>
          </cell>
          <cell r="DC222" t="str">
            <v/>
          </cell>
          <cell r="DD222" t="str">
            <v/>
          </cell>
          <cell r="DE222" t="str">
            <v/>
          </cell>
          <cell r="DF222" t="str">
            <v/>
          </cell>
          <cell r="DG222" t="str">
            <v/>
          </cell>
          <cell r="DH222" t="str">
            <v/>
          </cell>
          <cell r="DI222" t="str">
            <v/>
          </cell>
          <cell r="DJ222" t="str">
            <v/>
          </cell>
          <cell r="DK222" t="str">
            <v/>
          </cell>
          <cell r="DL222" t="str">
            <v/>
          </cell>
          <cell r="DM222" t="str">
            <v/>
          </cell>
          <cell r="DN222" t="str">
            <v/>
          </cell>
          <cell r="DO222" t="str">
            <v/>
          </cell>
          <cell r="DP222" t="str">
            <v/>
          </cell>
          <cell r="DQ222" t="str">
            <v/>
          </cell>
          <cell r="DR222" t="str">
            <v/>
          </cell>
          <cell r="DS222" t="str">
            <v/>
          </cell>
          <cell r="DT222" t="str">
            <v/>
          </cell>
          <cell r="DU222" t="str">
            <v/>
          </cell>
          <cell r="DV222" t="str">
            <v/>
          </cell>
          <cell r="DW222" t="str">
            <v/>
          </cell>
          <cell r="DX222" t="str">
            <v/>
          </cell>
          <cell r="DY222" t="str">
            <v/>
          </cell>
          <cell r="DZ222" t="str">
            <v/>
          </cell>
          <cell r="EA222" t="str">
            <v/>
          </cell>
          <cell r="EB222" t="str">
            <v/>
          </cell>
          <cell r="EC222" t="str">
            <v/>
          </cell>
          <cell r="ED222" t="str">
            <v/>
          </cell>
          <cell r="EE222" t="str">
            <v/>
          </cell>
          <cell r="EF222" t="str">
            <v/>
          </cell>
          <cell r="EG222" t="str">
            <v/>
          </cell>
          <cell r="EH222" t="str">
            <v/>
          </cell>
          <cell r="EI222" t="str">
            <v/>
          </cell>
          <cell r="EJ222" t="str">
            <v/>
          </cell>
          <cell r="EK222" t="str">
            <v/>
          </cell>
          <cell r="EL222" t="str">
            <v/>
          </cell>
          <cell r="EM222" t="str">
            <v/>
          </cell>
          <cell r="EN222" t="str">
            <v/>
          </cell>
          <cell r="EO222" t="str">
            <v/>
          </cell>
          <cell r="EP222" t="str">
            <v/>
          </cell>
          <cell r="EQ222" t="str">
            <v/>
          </cell>
          <cell r="ER222" t="str">
            <v/>
          </cell>
          <cell r="ES222" t="str">
            <v/>
          </cell>
          <cell r="ET222" t="str">
            <v/>
          </cell>
          <cell r="EU222" t="str">
            <v/>
          </cell>
          <cell r="EV222" t="str">
            <v/>
          </cell>
          <cell r="EW222" t="str">
            <v/>
          </cell>
          <cell r="EX222" t="str">
            <v/>
          </cell>
          <cell r="EY222" t="str">
            <v/>
          </cell>
          <cell r="EZ222" t="str">
            <v/>
          </cell>
          <cell r="FA222" t="str">
            <v/>
          </cell>
          <cell r="FB222" t="str">
            <v/>
          </cell>
          <cell r="FC222" t="str">
            <v/>
          </cell>
          <cell r="FD222" t="str">
            <v/>
          </cell>
          <cell r="FE222" t="str">
            <v/>
          </cell>
          <cell r="FF222" t="str">
            <v/>
          </cell>
          <cell r="FG222" t="str">
            <v/>
          </cell>
          <cell r="FH222" t="str">
            <v/>
          </cell>
          <cell r="FI222" t="str">
            <v/>
          </cell>
        </row>
        <row r="223">
          <cell r="V223" t="str">
            <v>INK &amp; PAINT</v>
          </cell>
          <cell r="W223">
            <v>8</v>
          </cell>
          <cell r="X223">
            <v>26000</v>
          </cell>
          <cell r="AA223" t="str">
            <v/>
          </cell>
          <cell r="AB223" t="str">
            <v/>
          </cell>
          <cell r="AC223" t="str">
            <v/>
          </cell>
          <cell r="AD223" t="str">
            <v/>
          </cell>
          <cell r="AE223" t="str">
            <v/>
          </cell>
          <cell r="AF223" t="str">
            <v/>
          </cell>
          <cell r="AG223" t="str">
            <v/>
          </cell>
          <cell r="AH223" t="str">
            <v/>
          </cell>
          <cell r="AI223" t="str">
            <v/>
          </cell>
          <cell r="AJ223" t="str">
            <v/>
          </cell>
          <cell r="AK223" t="str">
            <v/>
          </cell>
          <cell r="AL223" t="str">
            <v/>
          </cell>
          <cell r="AM223" t="str">
            <v/>
          </cell>
          <cell r="AN223" t="str">
            <v/>
          </cell>
          <cell r="AO223" t="str">
            <v/>
          </cell>
          <cell r="AP223" t="str">
            <v/>
          </cell>
          <cell r="AQ223" t="str">
            <v/>
          </cell>
          <cell r="AR223" t="str">
            <v/>
          </cell>
          <cell r="AS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 t="str">
            <v/>
          </cell>
          <cell r="AY223" t="str">
            <v/>
          </cell>
          <cell r="AZ223" t="str">
            <v/>
          </cell>
          <cell r="BA223" t="str">
            <v/>
          </cell>
          <cell r="BB223" t="str">
            <v/>
          </cell>
          <cell r="BC223" t="str">
            <v/>
          </cell>
          <cell r="BD223" t="str">
            <v/>
          </cell>
          <cell r="BE223" t="str">
            <v/>
          </cell>
          <cell r="BF223" t="str">
            <v/>
          </cell>
          <cell r="BG223" t="str">
            <v/>
          </cell>
          <cell r="BH223" t="str">
            <v/>
          </cell>
          <cell r="BI223" t="str">
            <v/>
          </cell>
          <cell r="BJ223" t="str">
            <v/>
          </cell>
          <cell r="BK223" t="str">
            <v/>
          </cell>
          <cell r="BL223" t="str">
            <v/>
          </cell>
          <cell r="BM223" t="str">
            <v/>
          </cell>
          <cell r="BN223" t="str">
            <v/>
          </cell>
          <cell r="BO223" t="str">
            <v/>
          </cell>
          <cell r="BP223" t="str">
            <v/>
          </cell>
          <cell r="BQ223" t="str">
            <v/>
          </cell>
          <cell r="BR223" t="str">
            <v/>
          </cell>
          <cell r="BS223" t="str">
            <v/>
          </cell>
          <cell r="BT223" t="str">
            <v/>
          </cell>
          <cell r="BU223" t="str">
            <v/>
          </cell>
          <cell r="BV223" t="str">
            <v/>
          </cell>
          <cell r="BW223" t="str">
            <v/>
          </cell>
          <cell r="BX223" t="str">
            <v/>
          </cell>
          <cell r="BY223" t="str">
            <v/>
          </cell>
          <cell r="BZ223" t="str">
            <v/>
          </cell>
          <cell r="CA223" t="str">
            <v/>
          </cell>
          <cell r="CB223" t="str">
            <v/>
          </cell>
          <cell r="CC223" t="str">
            <v/>
          </cell>
          <cell r="CD223" t="str">
            <v/>
          </cell>
          <cell r="CE223" t="str">
            <v/>
          </cell>
          <cell r="CF223" t="str">
            <v/>
          </cell>
          <cell r="CG223">
            <v>1000</v>
          </cell>
          <cell r="CH223">
            <v>2000</v>
          </cell>
          <cell r="CI223">
            <v>3000</v>
          </cell>
          <cell r="CJ223">
            <v>4000</v>
          </cell>
          <cell r="CK223">
            <v>4000</v>
          </cell>
          <cell r="CL223">
            <v>4000</v>
          </cell>
          <cell r="CM223">
            <v>4000</v>
          </cell>
          <cell r="CN223">
            <v>4000</v>
          </cell>
          <cell r="CO223" t="str">
            <v/>
          </cell>
          <cell r="CP223" t="str">
            <v/>
          </cell>
          <cell r="CQ223" t="str">
            <v/>
          </cell>
          <cell r="CR223" t="str">
            <v/>
          </cell>
          <cell r="CS223" t="str">
            <v/>
          </cell>
          <cell r="CT223" t="str">
            <v/>
          </cell>
          <cell r="CU223" t="str">
            <v/>
          </cell>
          <cell r="CV223" t="str">
            <v/>
          </cell>
          <cell r="CW223" t="str">
            <v/>
          </cell>
          <cell r="CX223" t="str">
            <v/>
          </cell>
          <cell r="CY223" t="str">
            <v/>
          </cell>
          <cell r="CZ223" t="str">
            <v/>
          </cell>
          <cell r="DA223" t="str">
            <v/>
          </cell>
          <cell r="DB223" t="str">
            <v/>
          </cell>
          <cell r="DC223" t="str">
            <v/>
          </cell>
          <cell r="DD223" t="str">
            <v/>
          </cell>
          <cell r="DE223" t="str">
            <v/>
          </cell>
          <cell r="DF223" t="str">
            <v/>
          </cell>
          <cell r="DG223" t="str">
            <v/>
          </cell>
          <cell r="DH223" t="str">
            <v/>
          </cell>
          <cell r="DI223" t="str">
            <v/>
          </cell>
          <cell r="DJ223" t="str">
            <v/>
          </cell>
          <cell r="DK223" t="str">
            <v/>
          </cell>
          <cell r="DL223" t="str">
            <v/>
          </cell>
          <cell r="DM223" t="str">
            <v/>
          </cell>
          <cell r="DN223" t="str">
            <v/>
          </cell>
          <cell r="DO223" t="str">
            <v/>
          </cell>
          <cell r="DP223" t="str">
            <v/>
          </cell>
          <cell r="DQ223" t="str">
            <v/>
          </cell>
          <cell r="DR223" t="str">
            <v/>
          </cell>
          <cell r="DS223" t="str">
            <v/>
          </cell>
          <cell r="DT223" t="str">
            <v/>
          </cell>
          <cell r="DU223" t="str">
            <v/>
          </cell>
          <cell r="DV223" t="str">
            <v/>
          </cell>
          <cell r="DW223" t="str">
            <v/>
          </cell>
          <cell r="DX223" t="str">
            <v/>
          </cell>
          <cell r="DY223" t="str">
            <v/>
          </cell>
          <cell r="DZ223" t="str">
            <v/>
          </cell>
          <cell r="EA223" t="str">
            <v/>
          </cell>
          <cell r="EB223" t="str">
            <v/>
          </cell>
          <cell r="EC223" t="str">
            <v/>
          </cell>
          <cell r="ED223" t="str">
            <v/>
          </cell>
          <cell r="EE223" t="str">
            <v/>
          </cell>
          <cell r="EF223" t="str">
            <v/>
          </cell>
          <cell r="EG223" t="str">
            <v/>
          </cell>
          <cell r="EH223" t="str">
            <v/>
          </cell>
          <cell r="EI223" t="str">
            <v/>
          </cell>
          <cell r="EJ223" t="str">
            <v/>
          </cell>
          <cell r="EK223" t="str">
            <v/>
          </cell>
          <cell r="EL223" t="str">
            <v/>
          </cell>
          <cell r="EM223" t="str">
            <v/>
          </cell>
          <cell r="EN223" t="str">
            <v/>
          </cell>
          <cell r="EO223" t="str">
            <v/>
          </cell>
          <cell r="EP223" t="str">
            <v/>
          </cell>
          <cell r="EQ223" t="str">
            <v/>
          </cell>
          <cell r="ER223" t="str">
            <v/>
          </cell>
          <cell r="ES223" t="str">
            <v/>
          </cell>
          <cell r="ET223" t="str">
            <v/>
          </cell>
          <cell r="EU223" t="str">
            <v/>
          </cell>
          <cell r="EV223" t="str">
            <v/>
          </cell>
          <cell r="EW223" t="str">
            <v/>
          </cell>
          <cell r="EX223" t="str">
            <v/>
          </cell>
          <cell r="EY223" t="str">
            <v/>
          </cell>
          <cell r="EZ223" t="str">
            <v/>
          </cell>
          <cell r="FA223" t="str">
            <v/>
          </cell>
          <cell r="FB223" t="str">
            <v/>
          </cell>
          <cell r="FC223" t="str">
            <v/>
          </cell>
          <cell r="FD223" t="str">
            <v/>
          </cell>
          <cell r="FE223" t="str">
            <v/>
          </cell>
          <cell r="FF223" t="str">
            <v/>
          </cell>
          <cell r="FG223" t="str">
            <v/>
          </cell>
          <cell r="FH223" t="str">
            <v/>
          </cell>
          <cell r="FI223" t="str">
            <v/>
          </cell>
        </row>
        <row r="224">
          <cell r="X224" t="str">
            <v>DIRECT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3750</v>
          </cell>
          <cell r="BY224">
            <v>7500</v>
          </cell>
          <cell r="BZ224">
            <v>11250</v>
          </cell>
          <cell r="CA224">
            <v>15000</v>
          </cell>
          <cell r="CB224">
            <v>50926</v>
          </cell>
          <cell r="CC224">
            <v>50933</v>
          </cell>
          <cell r="CD224">
            <v>50940</v>
          </cell>
          <cell r="CE224">
            <v>69697</v>
          </cell>
          <cell r="CF224">
            <v>88454</v>
          </cell>
          <cell r="CG224">
            <v>129172</v>
          </cell>
          <cell r="CH224">
            <v>148936</v>
          </cell>
          <cell r="CI224">
            <v>149950</v>
          </cell>
          <cell r="CJ224">
            <v>150964</v>
          </cell>
          <cell r="CK224">
            <v>150978</v>
          </cell>
          <cell r="CL224">
            <v>150992</v>
          </cell>
          <cell r="CM224">
            <v>40003</v>
          </cell>
          <cell r="CN224">
            <v>40010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</row>
        <row r="225">
          <cell r="X225" t="str">
            <v>DIRECT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3750</v>
          </cell>
          <cell r="BY225">
            <v>7500</v>
          </cell>
          <cell r="BZ225">
            <v>11250</v>
          </cell>
          <cell r="CA225">
            <v>15000</v>
          </cell>
          <cell r="CB225">
            <v>50926</v>
          </cell>
          <cell r="CC225">
            <v>50933</v>
          </cell>
          <cell r="CD225">
            <v>50940</v>
          </cell>
          <cell r="CE225">
            <v>69697</v>
          </cell>
          <cell r="CF225">
            <v>88454</v>
          </cell>
          <cell r="CG225">
            <v>129172</v>
          </cell>
          <cell r="CH225">
            <v>148936</v>
          </cell>
          <cell r="CI225">
            <v>149950</v>
          </cell>
          <cell r="CJ225">
            <v>150964</v>
          </cell>
          <cell r="CK225">
            <v>150978</v>
          </cell>
          <cell r="CL225">
            <v>150992</v>
          </cell>
          <cell r="CM225">
            <v>40003</v>
          </cell>
          <cell r="CN225">
            <v>40010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</row>
        <row r="226">
          <cell r="X226" t="str">
            <v>LOADED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5062.5</v>
          </cell>
          <cell r="BY226">
            <v>10125</v>
          </cell>
          <cell r="BZ226">
            <v>15187.5</v>
          </cell>
          <cell r="CA226">
            <v>20250</v>
          </cell>
          <cell r="CB226">
            <v>68750.100000000006</v>
          </cell>
          <cell r="CC226">
            <v>68759.55</v>
          </cell>
          <cell r="CD226">
            <v>68769</v>
          </cell>
          <cell r="CE226">
            <v>94090.95</v>
          </cell>
          <cell r="CF226">
            <v>119412.9</v>
          </cell>
          <cell r="CG226">
            <v>174382.2</v>
          </cell>
          <cell r="CH226">
            <v>201063.6</v>
          </cell>
          <cell r="CI226">
            <v>202432.5</v>
          </cell>
          <cell r="CJ226">
            <v>203801.4</v>
          </cell>
          <cell r="CK226">
            <v>203820.3</v>
          </cell>
          <cell r="CL226">
            <v>203839.2</v>
          </cell>
          <cell r="CM226">
            <v>54004.05</v>
          </cell>
          <cell r="CN226">
            <v>54013.5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</row>
        <row r="227">
          <cell r="V227" t="str">
            <v>PROJECTED RTM</v>
          </cell>
          <cell r="X227" t="str">
            <v>CUMULATIVE TO DATE</v>
          </cell>
          <cell r="Y227">
            <v>119</v>
          </cell>
          <cell r="Z227">
            <v>43.220141999999996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5062.5</v>
          </cell>
          <cell r="BY227">
            <v>10125</v>
          </cell>
          <cell r="BZ227">
            <v>15187.5</v>
          </cell>
          <cell r="CA227">
            <v>20250</v>
          </cell>
          <cell r="CB227">
            <v>68750.100000000006</v>
          </cell>
          <cell r="CC227">
            <v>68759.55</v>
          </cell>
          <cell r="CD227">
            <v>68769</v>
          </cell>
          <cell r="CE227">
            <v>94090.95</v>
          </cell>
          <cell r="CF227">
            <v>119412.9</v>
          </cell>
          <cell r="CG227">
            <v>174382.2</v>
          </cell>
          <cell r="CH227">
            <v>201063.6</v>
          </cell>
          <cell r="CI227">
            <v>202432.5</v>
          </cell>
          <cell r="CJ227">
            <v>203801.4</v>
          </cell>
          <cell r="CK227">
            <v>203820.3</v>
          </cell>
          <cell r="CL227">
            <v>203839.2</v>
          </cell>
          <cell r="CM227">
            <v>54004.05</v>
          </cell>
          <cell r="CN227">
            <v>54013.5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</row>
        <row r="228">
          <cell r="V228" t="str">
            <v>PROJECTED RTM</v>
          </cell>
          <cell r="X228">
            <v>36092.220141999998</v>
          </cell>
          <cell r="Y228">
            <v>119</v>
          </cell>
          <cell r="Z228">
            <v>43.220141999999996</v>
          </cell>
          <cell r="AA228" t="str">
            <v/>
          </cell>
          <cell r="AB228" t="str">
            <v/>
          </cell>
          <cell r="AC228" t="str">
            <v/>
          </cell>
          <cell r="AD228" t="str">
            <v/>
          </cell>
          <cell r="AE228" t="str">
            <v/>
          </cell>
          <cell r="AF228" t="str">
            <v/>
          </cell>
          <cell r="AG228" t="str">
            <v/>
          </cell>
          <cell r="AH228" t="str">
            <v/>
          </cell>
          <cell r="AI228" t="str">
            <v/>
          </cell>
          <cell r="AJ228" t="str">
            <v/>
          </cell>
          <cell r="AK228" t="str">
            <v/>
          </cell>
          <cell r="AL228" t="str">
            <v/>
          </cell>
          <cell r="AM228" t="str">
            <v/>
          </cell>
          <cell r="AN228" t="str">
            <v/>
          </cell>
          <cell r="AO228" t="str">
            <v/>
          </cell>
          <cell r="AP228" t="str">
            <v/>
          </cell>
          <cell r="AQ228" t="str">
            <v/>
          </cell>
          <cell r="AR228" t="str">
            <v/>
          </cell>
          <cell r="AS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/>
          </cell>
          <cell r="BC228" t="str">
            <v/>
          </cell>
          <cell r="BD228" t="str">
            <v/>
          </cell>
          <cell r="BE228" t="str">
            <v/>
          </cell>
          <cell r="BF228" t="str">
            <v/>
          </cell>
          <cell r="BG228" t="str">
            <v/>
          </cell>
          <cell r="BH228" t="str">
            <v/>
          </cell>
          <cell r="BI228" t="str">
            <v/>
          </cell>
          <cell r="BJ228" t="str">
            <v/>
          </cell>
          <cell r="BK228" t="str">
            <v/>
          </cell>
          <cell r="BL228" t="str">
            <v/>
          </cell>
          <cell r="BM228" t="str">
            <v/>
          </cell>
          <cell r="BN228" t="str">
            <v/>
          </cell>
          <cell r="BO228" t="str">
            <v/>
          </cell>
          <cell r="BP228" t="str">
            <v/>
          </cell>
          <cell r="BQ228" t="str">
            <v/>
          </cell>
          <cell r="BR228" t="str">
            <v/>
          </cell>
          <cell r="BS228" t="str">
            <v/>
          </cell>
          <cell r="BT228" t="str">
            <v/>
          </cell>
          <cell r="BU228" t="str">
            <v/>
          </cell>
          <cell r="BV228" t="str">
            <v/>
          </cell>
          <cell r="BW228" t="str">
            <v/>
          </cell>
          <cell r="BX228" t="str">
            <v/>
          </cell>
          <cell r="BY228" t="str">
            <v/>
          </cell>
          <cell r="BZ228" t="str">
            <v/>
          </cell>
          <cell r="CA228" t="str">
            <v/>
          </cell>
          <cell r="CB228" t="str">
            <v/>
          </cell>
          <cell r="CC228" t="str">
            <v/>
          </cell>
          <cell r="CD228" t="str">
            <v/>
          </cell>
          <cell r="CE228" t="str">
            <v/>
          </cell>
          <cell r="CF228" t="str">
            <v/>
          </cell>
          <cell r="CG228" t="str">
            <v/>
          </cell>
          <cell r="CH228" t="str">
            <v/>
          </cell>
          <cell r="CI228" t="str">
            <v/>
          </cell>
          <cell r="CJ228" t="str">
            <v/>
          </cell>
          <cell r="CK228" t="str">
            <v/>
          </cell>
          <cell r="CL228" t="str">
            <v/>
          </cell>
          <cell r="CM228" t="str">
            <v/>
          </cell>
          <cell r="CN228" t="str">
            <v/>
          </cell>
          <cell r="CO228" t="str">
            <v/>
          </cell>
          <cell r="CP228" t="str">
            <v/>
          </cell>
          <cell r="CQ228" t="str">
            <v/>
          </cell>
          <cell r="CR228" t="str">
            <v/>
          </cell>
          <cell r="CS228" t="str">
            <v/>
          </cell>
          <cell r="CT228" t="str">
            <v/>
          </cell>
          <cell r="CU228" t="str">
            <v/>
          </cell>
          <cell r="CV228" t="str">
            <v/>
          </cell>
          <cell r="CW228" t="str">
            <v/>
          </cell>
          <cell r="CX228" t="str">
            <v/>
          </cell>
          <cell r="CY228" t="str">
            <v/>
          </cell>
          <cell r="CZ228" t="str">
            <v/>
          </cell>
          <cell r="DA228" t="str">
            <v/>
          </cell>
          <cell r="DB228" t="str">
            <v/>
          </cell>
          <cell r="DC228" t="str">
            <v/>
          </cell>
          <cell r="DD228" t="str">
            <v/>
          </cell>
          <cell r="DE228" t="str">
            <v/>
          </cell>
          <cell r="DF228" t="str">
            <v/>
          </cell>
          <cell r="DG228" t="str">
            <v/>
          </cell>
          <cell r="DH228" t="str">
            <v/>
          </cell>
          <cell r="DI228" t="str">
            <v/>
          </cell>
          <cell r="DJ228" t="str">
            <v/>
          </cell>
          <cell r="DK228" t="str">
            <v/>
          </cell>
          <cell r="DL228" t="str">
            <v/>
          </cell>
          <cell r="DM228" t="str">
            <v/>
          </cell>
          <cell r="DN228" t="str">
            <v/>
          </cell>
          <cell r="DO228" t="str">
            <v/>
          </cell>
          <cell r="DP228" t="str">
            <v/>
          </cell>
          <cell r="DQ228" t="str">
            <v/>
          </cell>
          <cell r="DR228" t="str">
            <v/>
          </cell>
          <cell r="DS228" t="str">
            <v/>
          </cell>
          <cell r="DT228" t="str">
            <v/>
          </cell>
          <cell r="DU228" t="str">
            <v/>
          </cell>
          <cell r="DV228" t="str">
            <v/>
          </cell>
          <cell r="DW228" t="str">
            <v/>
          </cell>
          <cell r="DX228" t="str">
            <v/>
          </cell>
          <cell r="DY228" t="str">
            <v/>
          </cell>
          <cell r="DZ228" t="str">
            <v/>
          </cell>
          <cell r="EA228" t="str">
            <v/>
          </cell>
          <cell r="EB228" t="str">
            <v/>
          </cell>
          <cell r="EC228" t="str">
            <v/>
          </cell>
          <cell r="ED228" t="str">
            <v/>
          </cell>
          <cell r="EE228" t="str">
            <v/>
          </cell>
          <cell r="EF228" t="str">
            <v/>
          </cell>
          <cell r="EG228" t="str">
            <v/>
          </cell>
          <cell r="EH228" t="str">
            <v/>
          </cell>
          <cell r="EI228" t="str">
            <v/>
          </cell>
          <cell r="EJ228" t="str">
            <v/>
          </cell>
          <cell r="EK228" t="str">
            <v/>
          </cell>
          <cell r="EL228" t="str">
            <v/>
          </cell>
          <cell r="EM228" t="str">
            <v/>
          </cell>
          <cell r="EN228" t="str">
            <v/>
          </cell>
          <cell r="EO228" t="str">
            <v/>
          </cell>
          <cell r="EP228" t="str">
            <v/>
          </cell>
          <cell r="EQ228" t="str">
            <v/>
          </cell>
          <cell r="ER228" t="str">
            <v/>
          </cell>
          <cell r="ES228" t="str">
            <v/>
          </cell>
          <cell r="ET228" t="str">
            <v/>
          </cell>
          <cell r="EU228" t="str">
            <v/>
          </cell>
          <cell r="EV228" t="str">
            <v/>
          </cell>
        </row>
        <row r="229">
          <cell r="V229" t="str">
            <v>PROJECTED STREET</v>
          </cell>
          <cell r="X229">
            <v>36122.220141999998</v>
          </cell>
          <cell r="AA229" t="str">
            <v/>
          </cell>
          <cell r="AB229" t="str">
            <v/>
          </cell>
          <cell r="AC229" t="str">
            <v/>
          </cell>
          <cell r="AD229" t="str">
            <v/>
          </cell>
          <cell r="AE229" t="str">
            <v/>
          </cell>
          <cell r="AF229" t="str">
            <v/>
          </cell>
          <cell r="AG229" t="str">
            <v/>
          </cell>
          <cell r="AH229" t="str">
            <v/>
          </cell>
          <cell r="AI229" t="str">
            <v/>
          </cell>
          <cell r="AJ229" t="str">
            <v/>
          </cell>
          <cell r="AK229" t="str">
            <v/>
          </cell>
          <cell r="AL229" t="str">
            <v/>
          </cell>
          <cell r="AM229" t="str">
            <v/>
          </cell>
          <cell r="AN229" t="str">
            <v/>
          </cell>
          <cell r="AO229" t="str">
            <v/>
          </cell>
          <cell r="AP229" t="str">
            <v/>
          </cell>
          <cell r="AQ229" t="str">
            <v/>
          </cell>
          <cell r="AR229" t="str">
            <v/>
          </cell>
          <cell r="AS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 t="str">
            <v/>
          </cell>
          <cell r="AY229" t="str">
            <v/>
          </cell>
          <cell r="AZ229" t="str">
            <v/>
          </cell>
          <cell r="BA229" t="str">
            <v/>
          </cell>
          <cell r="BB229" t="str">
            <v/>
          </cell>
          <cell r="BC229" t="str">
            <v/>
          </cell>
          <cell r="BD229" t="str">
            <v/>
          </cell>
          <cell r="BE229" t="str">
            <v/>
          </cell>
          <cell r="BF229" t="str">
            <v/>
          </cell>
          <cell r="BG229" t="str">
            <v/>
          </cell>
          <cell r="BH229" t="str">
            <v/>
          </cell>
          <cell r="BI229" t="str">
            <v/>
          </cell>
          <cell r="BJ229" t="str">
            <v/>
          </cell>
          <cell r="BK229" t="str">
            <v/>
          </cell>
          <cell r="BL229" t="str">
            <v/>
          </cell>
          <cell r="BM229" t="str">
            <v/>
          </cell>
          <cell r="BN229" t="str">
            <v/>
          </cell>
          <cell r="BO229" t="str">
            <v/>
          </cell>
          <cell r="BP229" t="str">
            <v/>
          </cell>
          <cell r="BQ229" t="str">
            <v/>
          </cell>
          <cell r="BR229" t="str">
            <v/>
          </cell>
          <cell r="BS229" t="str">
            <v/>
          </cell>
          <cell r="BT229" t="str">
            <v/>
          </cell>
          <cell r="BU229" t="str">
            <v/>
          </cell>
          <cell r="BV229" t="str">
            <v/>
          </cell>
          <cell r="BW229" t="str">
            <v/>
          </cell>
          <cell r="BX229" t="str">
            <v/>
          </cell>
          <cell r="BY229" t="str">
            <v/>
          </cell>
          <cell r="BZ229" t="str">
            <v/>
          </cell>
          <cell r="CA229" t="str">
            <v/>
          </cell>
          <cell r="CB229" t="str">
            <v/>
          </cell>
          <cell r="CC229" t="str">
            <v/>
          </cell>
          <cell r="CD229" t="str">
            <v/>
          </cell>
          <cell r="CE229" t="str">
            <v/>
          </cell>
          <cell r="CF229" t="str">
            <v/>
          </cell>
          <cell r="CG229" t="str">
            <v/>
          </cell>
          <cell r="CH229" t="str">
            <v/>
          </cell>
          <cell r="CI229" t="str">
            <v/>
          </cell>
          <cell r="CJ229" t="str">
            <v/>
          </cell>
          <cell r="CK229" t="str">
            <v/>
          </cell>
          <cell r="CL229" t="str">
            <v/>
          </cell>
          <cell r="CM229" t="str">
            <v/>
          </cell>
          <cell r="CN229" t="str">
            <v/>
          </cell>
          <cell r="CO229" t="str">
            <v/>
          </cell>
          <cell r="CP229" t="str">
            <v/>
          </cell>
          <cell r="CQ229" t="str">
            <v/>
          </cell>
          <cell r="CR229" t="str">
            <v/>
          </cell>
          <cell r="CS229" t="str">
            <v/>
          </cell>
          <cell r="CT229" t="str">
            <v/>
          </cell>
          <cell r="CU229" t="str">
            <v/>
          </cell>
          <cell r="CV229" t="str">
            <v/>
          </cell>
          <cell r="CW229" t="str">
            <v/>
          </cell>
          <cell r="CX229" t="str">
            <v/>
          </cell>
          <cell r="CY229" t="str">
            <v/>
          </cell>
          <cell r="CZ229" t="str">
            <v/>
          </cell>
          <cell r="DA229" t="str">
            <v/>
          </cell>
          <cell r="DB229" t="str">
            <v/>
          </cell>
          <cell r="DC229" t="str">
            <v/>
          </cell>
          <cell r="DD229" t="str">
            <v/>
          </cell>
          <cell r="DE229" t="str">
            <v/>
          </cell>
          <cell r="DF229" t="str">
            <v/>
          </cell>
          <cell r="DG229" t="str">
            <v/>
          </cell>
          <cell r="DH229" t="str">
            <v/>
          </cell>
          <cell r="DI229" t="str">
            <v/>
          </cell>
          <cell r="DJ229" t="str">
            <v/>
          </cell>
          <cell r="DK229" t="str">
            <v/>
          </cell>
          <cell r="DL229" t="str">
            <v/>
          </cell>
          <cell r="DM229" t="str">
            <v/>
          </cell>
          <cell r="DN229" t="str">
            <v/>
          </cell>
          <cell r="DO229" t="str">
            <v/>
          </cell>
          <cell r="DP229" t="str">
            <v/>
          </cell>
          <cell r="DQ229" t="str">
            <v/>
          </cell>
          <cell r="DR229" t="str">
            <v/>
          </cell>
          <cell r="DS229" t="str">
            <v/>
          </cell>
          <cell r="DT229" t="str">
            <v/>
          </cell>
          <cell r="DU229" t="str">
            <v/>
          </cell>
          <cell r="DV229" t="str">
            <v/>
          </cell>
          <cell r="DW229" t="str">
            <v/>
          </cell>
          <cell r="DX229" t="str">
            <v/>
          </cell>
          <cell r="DY229" t="str">
            <v/>
          </cell>
          <cell r="DZ229" t="str">
            <v/>
          </cell>
          <cell r="EA229" t="str">
            <v/>
          </cell>
          <cell r="EB229" t="str">
            <v/>
          </cell>
          <cell r="EC229" t="str">
            <v/>
          </cell>
          <cell r="ED229" t="str">
            <v/>
          </cell>
          <cell r="EE229" t="str">
            <v/>
          </cell>
          <cell r="EF229" t="str">
            <v/>
          </cell>
          <cell r="EG229" t="str">
            <v/>
          </cell>
          <cell r="EH229" t="str">
            <v/>
          </cell>
          <cell r="EI229" t="str">
            <v/>
          </cell>
          <cell r="EJ229" t="str">
            <v/>
          </cell>
          <cell r="EK229" t="str">
            <v/>
          </cell>
          <cell r="EL229" t="str">
            <v/>
          </cell>
          <cell r="EM229" t="str">
            <v/>
          </cell>
          <cell r="EN229" t="str">
            <v/>
          </cell>
          <cell r="EO229" t="str">
            <v/>
          </cell>
          <cell r="EP229" t="str">
            <v/>
          </cell>
          <cell r="EQ229" t="str">
            <v/>
          </cell>
          <cell r="ER229" t="str">
            <v/>
          </cell>
          <cell r="ES229" t="str">
            <v/>
          </cell>
          <cell r="ET229" t="str">
            <v/>
          </cell>
          <cell r="EU229" t="str">
            <v/>
          </cell>
          <cell r="EV229" t="str">
            <v/>
          </cell>
        </row>
        <row r="230">
          <cell r="V230" t="str">
            <v>+ or - Scheduled Date</v>
          </cell>
          <cell r="X230">
            <v>-22.220141999998305</v>
          </cell>
        </row>
        <row r="231">
          <cell r="N231" t="str">
            <v>ENGINEERING</v>
          </cell>
          <cell r="R231" t="str">
            <v>LEARNING QUEST II</v>
          </cell>
          <cell r="V231" t="str">
            <v>START DATE</v>
          </cell>
          <cell r="W231" t="str">
            <v>END     DATE</v>
          </cell>
          <cell r="X231">
            <v>7000</v>
          </cell>
          <cell r="Y231" t="str">
            <v>WK Count</v>
          </cell>
          <cell r="Z231" t="str">
            <v>Total Days</v>
          </cell>
        </row>
        <row r="232">
          <cell r="N232" t="str">
            <v>ENGINEERING</v>
          </cell>
          <cell r="R232" t="str">
            <v>LEARNING QUEST II</v>
          </cell>
          <cell r="T232" t="str">
            <v>ANIMATION PRODUCTION</v>
          </cell>
          <cell r="V232" t="str">
            <v>START DATE</v>
          </cell>
          <cell r="W232" t="str">
            <v>END     DATE</v>
          </cell>
          <cell r="X232">
            <v>7000</v>
          </cell>
          <cell r="Y232" t="str">
            <v>WK Count</v>
          </cell>
          <cell r="Z232" t="str">
            <v>Total Days</v>
          </cell>
          <cell r="AA232" t="str">
            <v/>
          </cell>
          <cell r="AB232" t="str">
            <v/>
          </cell>
          <cell r="AC232" t="str">
            <v/>
          </cell>
          <cell r="AD232" t="str">
            <v/>
          </cell>
          <cell r="AE232" t="str">
            <v/>
          </cell>
          <cell r="AF232" t="str">
            <v/>
          </cell>
          <cell r="AG232" t="str">
            <v/>
          </cell>
          <cell r="AH232" t="str">
            <v/>
          </cell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 t="str">
            <v/>
          </cell>
          <cell r="AN232" t="str">
            <v/>
          </cell>
          <cell r="AO232" t="str">
            <v/>
          </cell>
          <cell r="AP232" t="str">
            <v/>
          </cell>
          <cell r="AQ232" t="str">
            <v/>
          </cell>
          <cell r="AR232" t="str">
            <v/>
          </cell>
          <cell r="AS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 t="str">
            <v/>
          </cell>
          <cell r="AY232" t="str">
            <v/>
          </cell>
          <cell r="AZ232" t="str">
            <v/>
          </cell>
          <cell r="BA232" t="str">
            <v/>
          </cell>
          <cell r="BB232" t="str">
            <v/>
          </cell>
          <cell r="BC232" t="str">
            <v/>
          </cell>
          <cell r="BD232" t="str">
            <v/>
          </cell>
          <cell r="BE232" t="str">
            <v/>
          </cell>
          <cell r="BF232" t="str">
            <v/>
          </cell>
          <cell r="BG232" t="str">
            <v/>
          </cell>
          <cell r="BH232" t="str">
            <v/>
          </cell>
          <cell r="BI232" t="str">
            <v/>
          </cell>
          <cell r="BJ232" t="str">
            <v/>
          </cell>
          <cell r="BK232" t="str">
            <v/>
          </cell>
          <cell r="BL232" t="str">
            <v/>
          </cell>
          <cell r="BM232" t="str">
            <v/>
          </cell>
          <cell r="BN232" t="str">
            <v/>
          </cell>
          <cell r="BO232" t="str">
            <v/>
          </cell>
          <cell r="BP232" t="str">
            <v/>
          </cell>
          <cell r="BQ232" t="str">
            <v/>
          </cell>
          <cell r="BR232" t="str">
            <v/>
          </cell>
          <cell r="BS232" t="str">
            <v/>
          </cell>
          <cell r="BT232" t="str">
            <v/>
          </cell>
          <cell r="BU232" t="str">
            <v/>
          </cell>
          <cell r="BV232" t="str">
            <v/>
          </cell>
          <cell r="BW232" t="str">
            <v/>
          </cell>
          <cell r="BX232" t="str">
            <v/>
          </cell>
          <cell r="BY232">
            <v>35905</v>
          </cell>
          <cell r="BZ232">
            <v>35912</v>
          </cell>
          <cell r="CA232">
            <v>35919</v>
          </cell>
          <cell r="CB232">
            <v>35926</v>
          </cell>
          <cell r="CC232">
            <v>35933</v>
          </cell>
          <cell r="CD232">
            <v>35940</v>
          </cell>
          <cell r="CE232">
            <v>35947</v>
          </cell>
          <cell r="CF232">
            <v>35954</v>
          </cell>
          <cell r="CG232">
            <v>35961</v>
          </cell>
          <cell r="CH232">
            <v>35968</v>
          </cell>
          <cell r="CI232">
            <v>35975</v>
          </cell>
          <cell r="CJ232">
            <v>35982</v>
          </cell>
          <cell r="CK232">
            <v>35989</v>
          </cell>
          <cell r="CL232">
            <v>35996</v>
          </cell>
          <cell r="CM232">
            <v>36003</v>
          </cell>
          <cell r="CN232">
            <v>36010</v>
          </cell>
          <cell r="CO232" t="str">
            <v/>
          </cell>
          <cell r="CP232" t="str">
            <v/>
          </cell>
          <cell r="CQ232" t="str">
            <v/>
          </cell>
          <cell r="CR232" t="str">
            <v/>
          </cell>
          <cell r="CS232" t="str">
            <v/>
          </cell>
          <cell r="CT232" t="str">
            <v/>
          </cell>
          <cell r="CU232" t="str">
            <v/>
          </cell>
          <cell r="CV232" t="str">
            <v/>
          </cell>
          <cell r="CW232" t="str">
            <v/>
          </cell>
          <cell r="CX232" t="str">
            <v/>
          </cell>
          <cell r="CY232" t="str">
            <v/>
          </cell>
          <cell r="CZ232" t="str">
            <v/>
          </cell>
          <cell r="DA232" t="str">
            <v/>
          </cell>
          <cell r="DB232" t="str">
            <v/>
          </cell>
          <cell r="DC232" t="str">
            <v/>
          </cell>
          <cell r="DD232" t="str">
            <v/>
          </cell>
          <cell r="DE232" t="str">
            <v/>
          </cell>
          <cell r="DF232" t="str">
            <v/>
          </cell>
          <cell r="DG232" t="str">
            <v/>
          </cell>
          <cell r="DH232" t="str">
            <v/>
          </cell>
          <cell r="DI232" t="str">
            <v/>
          </cell>
          <cell r="DJ232" t="str">
            <v/>
          </cell>
          <cell r="DK232" t="str">
            <v/>
          </cell>
          <cell r="DL232" t="str">
            <v/>
          </cell>
          <cell r="DM232" t="str">
            <v/>
          </cell>
          <cell r="DN232" t="str">
            <v/>
          </cell>
          <cell r="DO232" t="str">
            <v/>
          </cell>
          <cell r="DP232" t="str">
            <v/>
          </cell>
          <cell r="DQ232" t="str">
            <v/>
          </cell>
          <cell r="DR232" t="str">
            <v/>
          </cell>
          <cell r="DS232" t="str">
            <v/>
          </cell>
          <cell r="DT232" t="str">
            <v/>
          </cell>
          <cell r="DU232" t="str">
            <v/>
          </cell>
          <cell r="DV232" t="str">
            <v/>
          </cell>
          <cell r="DW232" t="str">
            <v/>
          </cell>
          <cell r="DX232" t="str">
            <v/>
          </cell>
          <cell r="DY232" t="str">
            <v/>
          </cell>
          <cell r="DZ232" t="str">
            <v/>
          </cell>
          <cell r="EA232" t="str">
            <v/>
          </cell>
          <cell r="EB232" t="str">
            <v/>
          </cell>
          <cell r="EC232" t="str">
            <v/>
          </cell>
          <cell r="ED232" t="str">
            <v/>
          </cell>
          <cell r="EE232" t="str">
            <v/>
          </cell>
          <cell r="EF232" t="str">
            <v/>
          </cell>
          <cell r="EG232" t="str">
            <v/>
          </cell>
          <cell r="EH232" t="str">
            <v/>
          </cell>
          <cell r="EI232" t="str">
            <v/>
          </cell>
          <cell r="EJ232" t="str">
            <v/>
          </cell>
          <cell r="EK232" t="str">
            <v/>
          </cell>
          <cell r="EL232" t="str">
            <v/>
          </cell>
          <cell r="EM232" t="str">
            <v/>
          </cell>
          <cell r="EN232" t="str">
            <v/>
          </cell>
          <cell r="EO232" t="str">
            <v/>
          </cell>
          <cell r="EP232" t="str">
            <v/>
          </cell>
          <cell r="EQ232" t="str">
            <v/>
          </cell>
          <cell r="ER232" t="str">
            <v/>
          </cell>
          <cell r="ES232" t="str">
            <v/>
          </cell>
          <cell r="ET232" t="str">
            <v/>
          </cell>
          <cell r="EU232" t="str">
            <v/>
          </cell>
          <cell r="EV232" t="str">
            <v/>
          </cell>
        </row>
        <row r="233">
          <cell r="A233" t="str">
            <v>PREP</v>
          </cell>
          <cell r="F233" t="str">
            <v>ANIMATION</v>
          </cell>
          <cell r="I233" t="str">
            <v>INK &amp; PAINT</v>
          </cell>
          <cell r="L233" t="str">
            <v>ALPHA</v>
          </cell>
          <cell r="N233" t="str">
            <v>BETA</v>
          </cell>
          <cell r="P233" t="str">
            <v>RTM</v>
          </cell>
          <cell r="R233" t="str">
            <v>STREET</v>
          </cell>
          <cell r="T233" t="str">
            <v>ANIMATION PRODUCTION</v>
          </cell>
          <cell r="V233">
            <v>35905</v>
          </cell>
          <cell r="W233">
            <v>36017</v>
          </cell>
          <cell r="X233">
            <v>500</v>
          </cell>
          <cell r="Y233">
            <v>16</v>
          </cell>
          <cell r="Z233">
            <v>112</v>
          </cell>
          <cell r="AA233" t="str">
            <v/>
          </cell>
          <cell r="AB233" t="str">
            <v/>
          </cell>
          <cell r="AC233" t="str">
            <v/>
          </cell>
          <cell r="AD233" t="str">
            <v/>
          </cell>
          <cell r="AE233" t="str">
            <v/>
          </cell>
          <cell r="AF233" t="str">
            <v/>
          </cell>
          <cell r="AG233" t="str">
            <v/>
          </cell>
          <cell r="AH233" t="str">
            <v/>
          </cell>
          <cell r="AI233" t="str">
            <v/>
          </cell>
          <cell r="AJ233" t="str">
            <v/>
          </cell>
          <cell r="AK233" t="str">
            <v/>
          </cell>
          <cell r="AL233" t="str">
            <v/>
          </cell>
          <cell r="AM233" t="str">
            <v/>
          </cell>
          <cell r="AN233" t="str">
            <v/>
          </cell>
          <cell r="AO233" t="str">
            <v/>
          </cell>
          <cell r="AP233" t="str">
            <v/>
          </cell>
          <cell r="AQ233" t="str">
            <v/>
          </cell>
          <cell r="AR233" t="str">
            <v/>
          </cell>
          <cell r="AS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 t="str">
            <v/>
          </cell>
          <cell r="AY233" t="str">
            <v/>
          </cell>
          <cell r="AZ233" t="str">
            <v/>
          </cell>
          <cell r="BA233" t="str">
            <v/>
          </cell>
          <cell r="BB233" t="str">
            <v/>
          </cell>
          <cell r="BC233" t="str">
            <v/>
          </cell>
          <cell r="BD233" t="str">
            <v/>
          </cell>
          <cell r="BE233" t="str">
            <v/>
          </cell>
          <cell r="BF233" t="str">
            <v/>
          </cell>
          <cell r="BG233" t="str">
            <v/>
          </cell>
          <cell r="BH233" t="str">
            <v/>
          </cell>
          <cell r="BI233" t="str">
            <v/>
          </cell>
          <cell r="BJ233" t="str">
            <v/>
          </cell>
          <cell r="BK233" t="str">
            <v/>
          </cell>
          <cell r="BL233" t="str">
            <v/>
          </cell>
          <cell r="BM233" t="str">
            <v/>
          </cell>
          <cell r="BN233" t="str">
            <v/>
          </cell>
          <cell r="BO233" t="str">
            <v/>
          </cell>
          <cell r="BP233" t="str">
            <v/>
          </cell>
          <cell r="BQ233" t="str">
            <v/>
          </cell>
          <cell r="BR233" t="str">
            <v/>
          </cell>
          <cell r="BS233" t="str">
            <v/>
          </cell>
          <cell r="BT233" t="str">
            <v/>
          </cell>
          <cell r="BU233" t="str">
            <v/>
          </cell>
          <cell r="BV233" t="str">
            <v/>
          </cell>
          <cell r="BW233" t="str">
            <v/>
          </cell>
          <cell r="BX233" t="str">
            <v/>
          </cell>
          <cell r="BY233">
            <v>35905</v>
          </cell>
          <cell r="BZ233">
            <v>35912</v>
          </cell>
          <cell r="CA233">
            <v>35919</v>
          </cell>
          <cell r="CB233">
            <v>35926</v>
          </cell>
          <cell r="CC233">
            <v>35933</v>
          </cell>
          <cell r="CD233">
            <v>35940</v>
          </cell>
          <cell r="CE233">
            <v>35947</v>
          </cell>
          <cell r="CF233">
            <v>35954</v>
          </cell>
          <cell r="CG233">
            <v>35961</v>
          </cell>
          <cell r="CH233">
            <v>35968</v>
          </cell>
          <cell r="CI233">
            <v>35975</v>
          </cell>
          <cell r="CJ233">
            <v>35982</v>
          </cell>
          <cell r="CK233">
            <v>35989</v>
          </cell>
          <cell r="CL233">
            <v>35996</v>
          </cell>
          <cell r="CM233">
            <v>36003</v>
          </cell>
          <cell r="CN233">
            <v>36010</v>
          </cell>
          <cell r="CO233" t="str">
            <v/>
          </cell>
          <cell r="CP233" t="str">
            <v/>
          </cell>
          <cell r="CQ233" t="str">
            <v/>
          </cell>
          <cell r="CR233" t="str">
            <v/>
          </cell>
          <cell r="CS233" t="str">
            <v/>
          </cell>
          <cell r="CT233" t="str">
            <v/>
          </cell>
          <cell r="CU233" t="str">
            <v/>
          </cell>
          <cell r="CV233" t="str">
            <v/>
          </cell>
          <cell r="CW233" t="str">
            <v/>
          </cell>
          <cell r="CX233" t="str">
            <v/>
          </cell>
          <cell r="CY233" t="str">
            <v/>
          </cell>
          <cell r="CZ233" t="str">
            <v/>
          </cell>
          <cell r="DA233" t="str">
            <v/>
          </cell>
          <cell r="DB233" t="str">
            <v/>
          </cell>
          <cell r="DC233" t="str">
            <v/>
          </cell>
          <cell r="DD233" t="str">
            <v/>
          </cell>
          <cell r="DE233" t="str">
            <v/>
          </cell>
          <cell r="DF233" t="str">
            <v/>
          </cell>
          <cell r="DG233" t="str">
            <v/>
          </cell>
          <cell r="DH233" t="str">
            <v/>
          </cell>
          <cell r="DI233" t="str">
            <v/>
          </cell>
          <cell r="DJ233" t="str">
            <v/>
          </cell>
          <cell r="DK233" t="str">
            <v/>
          </cell>
          <cell r="DL233" t="str">
            <v/>
          </cell>
          <cell r="DM233" t="str">
            <v/>
          </cell>
          <cell r="DN233" t="str">
            <v/>
          </cell>
          <cell r="DO233" t="str">
            <v/>
          </cell>
          <cell r="DP233" t="str">
            <v/>
          </cell>
          <cell r="DQ233" t="str">
            <v/>
          </cell>
          <cell r="DR233" t="str">
            <v/>
          </cell>
          <cell r="DS233" t="str">
            <v/>
          </cell>
          <cell r="DT233" t="str">
            <v/>
          </cell>
          <cell r="DU233" t="str">
            <v/>
          </cell>
          <cell r="DV233" t="str">
            <v/>
          </cell>
          <cell r="DW233" t="str">
            <v/>
          </cell>
          <cell r="DX233" t="str">
            <v/>
          </cell>
          <cell r="DY233" t="str">
            <v/>
          </cell>
          <cell r="DZ233" t="str">
            <v/>
          </cell>
          <cell r="EA233" t="str">
            <v/>
          </cell>
          <cell r="EB233" t="str">
            <v/>
          </cell>
          <cell r="EC233" t="str">
            <v/>
          </cell>
          <cell r="ED233" t="str">
            <v/>
          </cell>
          <cell r="EE233" t="str">
            <v/>
          </cell>
          <cell r="EF233" t="str">
            <v/>
          </cell>
          <cell r="EG233" t="str">
            <v/>
          </cell>
          <cell r="EH233" t="str">
            <v/>
          </cell>
          <cell r="EI233" t="str">
            <v/>
          </cell>
          <cell r="EJ233" t="str">
            <v/>
          </cell>
          <cell r="EK233" t="str">
            <v/>
          </cell>
          <cell r="EL233" t="str">
            <v/>
          </cell>
          <cell r="EM233" t="str">
            <v/>
          </cell>
          <cell r="EN233" t="str">
            <v/>
          </cell>
          <cell r="EO233" t="str">
            <v/>
          </cell>
          <cell r="EP233" t="str">
            <v/>
          </cell>
          <cell r="EQ233" t="str">
            <v/>
          </cell>
          <cell r="ER233" t="str">
            <v/>
          </cell>
          <cell r="ES233" t="str">
            <v/>
          </cell>
          <cell r="ET233" t="str">
            <v/>
          </cell>
          <cell r="EU233" t="str">
            <v/>
          </cell>
          <cell r="EV233" t="str">
            <v/>
          </cell>
        </row>
        <row r="234">
          <cell r="A234" t="str">
            <v>PREP</v>
          </cell>
          <cell r="B234" t="str">
            <v>Days</v>
          </cell>
          <cell r="F234" t="str">
            <v>ANIMATION</v>
          </cell>
          <cell r="G234" t="str">
            <v>Days</v>
          </cell>
          <cell r="H234" t="str">
            <v>Frames</v>
          </cell>
          <cell r="I234" t="str">
            <v>INK &amp; PAINT</v>
          </cell>
          <cell r="J234" t="str">
            <v>Days</v>
          </cell>
          <cell r="L234" t="str">
            <v>ALPHA</v>
          </cell>
          <cell r="N234" t="str">
            <v>BETA</v>
          </cell>
          <cell r="P234" t="str">
            <v>RTM</v>
          </cell>
          <cell r="R234" t="str">
            <v>STREET</v>
          </cell>
          <cell r="T234" t="str">
            <v>Prep Projection</v>
          </cell>
          <cell r="V234">
            <v>35905</v>
          </cell>
          <cell r="W234">
            <v>36017</v>
          </cell>
          <cell r="X234">
            <v>500</v>
          </cell>
          <cell r="Y234">
            <v>16</v>
          </cell>
          <cell r="Z234">
            <v>112</v>
          </cell>
          <cell r="AA234" t="str">
            <v/>
          </cell>
          <cell r="AB234" t="str">
            <v/>
          </cell>
          <cell r="AC234" t="str">
            <v/>
          </cell>
          <cell r="AD234" t="str">
            <v/>
          </cell>
          <cell r="AE234" t="str">
            <v/>
          </cell>
          <cell r="AF234" t="str">
            <v/>
          </cell>
          <cell r="AG234" t="str">
            <v/>
          </cell>
          <cell r="AH234" t="str">
            <v/>
          </cell>
          <cell r="AI234" t="str">
            <v/>
          </cell>
          <cell r="AJ234" t="str">
            <v/>
          </cell>
          <cell r="AK234" t="str">
            <v/>
          </cell>
          <cell r="AL234" t="str">
            <v/>
          </cell>
          <cell r="AM234" t="str">
            <v/>
          </cell>
          <cell r="AN234" t="str">
            <v/>
          </cell>
          <cell r="AO234" t="str">
            <v/>
          </cell>
          <cell r="AP234" t="str">
            <v/>
          </cell>
          <cell r="AQ234" t="str">
            <v/>
          </cell>
          <cell r="AR234" t="str">
            <v/>
          </cell>
          <cell r="AS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 t="str">
            <v/>
          </cell>
          <cell r="AY234" t="str">
            <v/>
          </cell>
          <cell r="AZ234" t="str">
            <v/>
          </cell>
          <cell r="BA234" t="str">
            <v/>
          </cell>
          <cell r="BB234" t="str">
            <v/>
          </cell>
          <cell r="BC234" t="str">
            <v/>
          </cell>
          <cell r="BD234" t="str">
            <v/>
          </cell>
          <cell r="BE234" t="str">
            <v/>
          </cell>
          <cell r="BF234" t="str">
            <v/>
          </cell>
          <cell r="BG234" t="str">
            <v/>
          </cell>
          <cell r="BH234" t="str">
            <v/>
          </cell>
          <cell r="BI234" t="str">
            <v/>
          </cell>
          <cell r="BJ234" t="str">
            <v/>
          </cell>
          <cell r="BK234" t="str">
            <v/>
          </cell>
          <cell r="BL234" t="str">
            <v/>
          </cell>
          <cell r="BM234" t="str">
            <v/>
          </cell>
          <cell r="BN234" t="str">
            <v/>
          </cell>
          <cell r="BO234" t="str">
            <v/>
          </cell>
          <cell r="BP234" t="str">
            <v/>
          </cell>
          <cell r="BQ234" t="str">
            <v/>
          </cell>
          <cell r="BR234" t="str">
            <v/>
          </cell>
          <cell r="BS234" t="str">
            <v/>
          </cell>
          <cell r="BT234" t="str">
            <v/>
          </cell>
          <cell r="BU234" t="str">
            <v/>
          </cell>
          <cell r="BV234" t="str">
            <v/>
          </cell>
          <cell r="BW234" t="str">
            <v/>
          </cell>
          <cell r="BX234" t="str">
            <v/>
          </cell>
          <cell r="BY234">
            <v>125</v>
          </cell>
          <cell r="BZ234">
            <v>250</v>
          </cell>
          <cell r="CA234">
            <v>375</v>
          </cell>
          <cell r="CB234">
            <v>500</v>
          </cell>
          <cell r="CC234">
            <v>500</v>
          </cell>
          <cell r="CD234">
            <v>500</v>
          </cell>
          <cell r="CE234">
            <v>500</v>
          </cell>
          <cell r="CF234">
            <v>500</v>
          </cell>
          <cell r="CG234">
            <v>500</v>
          </cell>
          <cell r="CH234">
            <v>500</v>
          </cell>
          <cell r="CI234">
            <v>500</v>
          </cell>
          <cell r="CJ234">
            <v>500</v>
          </cell>
          <cell r="CK234">
            <v>500</v>
          </cell>
          <cell r="CL234">
            <v>500</v>
          </cell>
          <cell r="CM234">
            <v>500</v>
          </cell>
          <cell r="CN234">
            <v>500</v>
          </cell>
          <cell r="CO234" t="str">
            <v/>
          </cell>
          <cell r="CP234" t="str">
            <v/>
          </cell>
          <cell r="CQ234" t="str">
            <v/>
          </cell>
          <cell r="CR234" t="str">
            <v/>
          </cell>
          <cell r="CS234" t="str">
            <v/>
          </cell>
          <cell r="CT234" t="str">
            <v/>
          </cell>
          <cell r="CU234" t="str">
            <v/>
          </cell>
          <cell r="CV234" t="str">
            <v/>
          </cell>
          <cell r="CW234" t="str">
            <v/>
          </cell>
          <cell r="CX234" t="str">
            <v/>
          </cell>
          <cell r="CY234" t="str">
            <v/>
          </cell>
          <cell r="CZ234" t="str">
            <v/>
          </cell>
          <cell r="DA234" t="str">
            <v/>
          </cell>
          <cell r="DB234" t="str">
            <v/>
          </cell>
          <cell r="DC234" t="str">
            <v/>
          </cell>
          <cell r="DD234" t="str">
            <v/>
          </cell>
          <cell r="DE234" t="str">
            <v/>
          </cell>
          <cell r="DF234" t="str">
            <v/>
          </cell>
          <cell r="DG234" t="str">
            <v/>
          </cell>
          <cell r="DH234" t="str">
            <v/>
          </cell>
          <cell r="DI234" t="str">
            <v/>
          </cell>
          <cell r="DJ234" t="str">
            <v/>
          </cell>
          <cell r="DK234" t="str">
            <v/>
          </cell>
          <cell r="DL234" t="str">
            <v/>
          </cell>
          <cell r="DM234" t="str">
            <v/>
          </cell>
          <cell r="DN234" t="str">
            <v/>
          </cell>
          <cell r="DO234" t="str">
            <v/>
          </cell>
          <cell r="DP234" t="str">
            <v/>
          </cell>
          <cell r="DQ234" t="str">
            <v/>
          </cell>
          <cell r="DR234" t="str">
            <v/>
          </cell>
          <cell r="DS234" t="str">
            <v/>
          </cell>
          <cell r="DT234" t="str">
            <v/>
          </cell>
          <cell r="DU234" t="str">
            <v/>
          </cell>
          <cell r="DV234" t="str">
            <v/>
          </cell>
          <cell r="DW234" t="str">
            <v/>
          </cell>
          <cell r="DX234" t="str">
            <v/>
          </cell>
          <cell r="DY234" t="str">
            <v/>
          </cell>
          <cell r="DZ234" t="str">
            <v/>
          </cell>
          <cell r="EA234" t="str">
            <v/>
          </cell>
          <cell r="EB234" t="str">
            <v/>
          </cell>
          <cell r="EC234" t="str">
            <v/>
          </cell>
          <cell r="ED234" t="str">
            <v/>
          </cell>
          <cell r="EE234" t="str">
            <v/>
          </cell>
          <cell r="EF234" t="str">
            <v/>
          </cell>
          <cell r="EG234" t="str">
            <v/>
          </cell>
          <cell r="EH234" t="str">
            <v/>
          </cell>
          <cell r="EI234" t="str">
            <v/>
          </cell>
          <cell r="EJ234" t="str">
            <v/>
          </cell>
          <cell r="EK234" t="str">
            <v/>
          </cell>
          <cell r="EL234" t="str">
            <v/>
          </cell>
          <cell r="EM234" t="str">
            <v/>
          </cell>
          <cell r="EN234" t="str">
            <v/>
          </cell>
          <cell r="EO234" t="str">
            <v/>
          </cell>
          <cell r="EP234" t="str">
            <v/>
          </cell>
          <cell r="EQ234" t="str">
            <v/>
          </cell>
          <cell r="ER234" t="str">
            <v/>
          </cell>
          <cell r="ES234" t="str">
            <v/>
          </cell>
          <cell r="ET234" t="str">
            <v/>
          </cell>
          <cell r="EU234" t="str">
            <v/>
          </cell>
          <cell r="EV234" t="str">
            <v/>
          </cell>
        </row>
        <row r="235">
          <cell r="A235" t="str">
            <v>Wks</v>
          </cell>
          <cell r="B235" t="str">
            <v>Days</v>
          </cell>
          <cell r="F235" t="str">
            <v>Wks</v>
          </cell>
          <cell r="G235" t="str">
            <v>Days</v>
          </cell>
          <cell r="H235" t="str">
            <v>Frames</v>
          </cell>
          <cell r="I235" t="str">
            <v>Wks</v>
          </cell>
          <cell r="J235" t="str">
            <v>Days</v>
          </cell>
          <cell r="K235">
            <v>21</v>
          </cell>
          <cell r="M235">
            <v>29</v>
          </cell>
          <cell r="O235">
            <v>29</v>
          </cell>
          <cell r="Q235">
            <v>29</v>
          </cell>
          <cell r="R235">
            <v>36312</v>
          </cell>
          <cell r="T235" t="str">
            <v>Animation Projection</v>
          </cell>
          <cell r="V235">
            <v>35933</v>
          </cell>
          <cell r="W235">
            <v>36061</v>
          </cell>
          <cell r="X235">
            <v>500</v>
          </cell>
          <cell r="Y235">
            <v>19</v>
          </cell>
          <cell r="Z235">
            <v>128</v>
          </cell>
          <cell r="AA235" t="str">
            <v/>
          </cell>
          <cell r="AB235" t="str">
            <v/>
          </cell>
          <cell r="AC235" t="str">
            <v/>
          </cell>
          <cell r="AD235" t="str">
            <v/>
          </cell>
          <cell r="AE235" t="str">
            <v/>
          </cell>
          <cell r="AF235" t="str">
            <v/>
          </cell>
          <cell r="AG235" t="str">
            <v/>
          </cell>
          <cell r="AH235" t="str">
            <v/>
          </cell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 t="str">
            <v/>
          </cell>
          <cell r="AN235" t="str">
            <v/>
          </cell>
          <cell r="AO235" t="str">
            <v/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 t="str">
            <v/>
          </cell>
          <cell r="BD235" t="str">
            <v/>
          </cell>
          <cell r="BE235" t="str">
            <v/>
          </cell>
          <cell r="BF235" t="str">
            <v/>
          </cell>
          <cell r="BG235" t="str">
            <v/>
          </cell>
          <cell r="BH235" t="str">
            <v/>
          </cell>
          <cell r="BI235" t="str">
            <v/>
          </cell>
          <cell r="BJ235" t="str">
            <v/>
          </cell>
          <cell r="BK235" t="str">
            <v/>
          </cell>
          <cell r="BL235" t="str">
            <v/>
          </cell>
          <cell r="BM235" t="str">
            <v/>
          </cell>
          <cell r="BN235" t="str">
            <v/>
          </cell>
          <cell r="BO235" t="str">
            <v/>
          </cell>
          <cell r="BP235" t="str">
            <v/>
          </cell>
          <cell r="BQ235" t="str">
            <v/>
          </cell>
          <cell r="BR235" t="str">
            <v/>
          </cell>
          <cell r="BS235" t="str">
            <v/>
          </cell>
          <cell r="BT235" t="str">
            <v/>
          </cell>
          <cell r="BU235" t="str">
            <v/>
          </cell>
          <cell r="BV235" t="str">
            <v/>
          </cell>
          <cell r="BW235" t="str">
            <v/>
          </cell>
          <cell r="BX235" t="str">
            <v/>
          </cell>
          <cell r="BY235" t="str">
            <v/>
          </cell>
          <cell r="BZ235" t="str">
            <v/>
          </cell>
          <cell r="CA235" t="str">
            <v/>
          </cell>
          <cell r="CB235" t="str">
            <v/>
          </cell>
          <cell r="CC235">
            <v>0</v>
          </cell>
          <cell r="CD235">
            <v>0</v>
          </cell>
          <cell r="CE235">
            <v>0</v>
          </cell>
          <cell r="CF235">
            <v>125</v>
          </cell>
          <cell r="CG235">
            <v>250</v>
          </cell>
          <cell r="CH235">
            <v>375</v>
          </cell>
          <cell r="CI235">
            <v>500</v>
          </cell>
          <cell r="CJ235">
            <v>500</v>
          </cell>
          <cell r="CK235">
            <v>500</v>
          </cell>
          <cell r="CL235">
            <v>500</v>
          </cell>
          <cell r="CM235">
            <v>500</v>
          </cell>
          <cell r="CN235">
            <v>500</v>
          </cell>
          <cell r="CO235">
            <v>500</v>
          </cell>
          <cell r="CP235">
            <v>500</v>
          </cell>
          <cell r="CQ235">
            <v>500</v>
          </cell>
          <cell r="CR235">
            <v>500</v>
          </cell>
          <cell r="CS235">
            <v>500</v>
          </cell>
          <cell r="CT235">
            <v>500</v>
          </cell>
          <cell r="CU235">
            <v>500</v>
          </cell>
          <cell r="CV235" t="str">
            <v/>
          </cell>
          <cell r="CW235" t="str">
            <v/>
          </cell>
          <cell r="CX235" t="str">
            <v/>
          </cell>
          <cell r="CY235" t="str">
            <v/>
          </cell>
          <cell r="CZ235" t="str">
            <v/>
          </cell>
          <cell r="DA235" t="str">
            <v/>
          </cell>
          <cell r="DB235" t="str">
            <v/>
          </cell>
          <cell r="DC235" t="str">
            <v/>
          </cell>
          <cell r="DD235" t="str">
            <v/>
          </cell>
          <cell r="DE235" t="str">
            <v/>
          </cell>
          <cell r="DF235" t="str">
            <v/>
          </cell>
          <cell r="DG235" t="str">
            <v/>
          </cell>
          <cell r="DH235" t="str">
            <v/>
          </cell>
          <cell r="DI235" t="str">
            <v/>
          </cell>
          <cell r="DJ235" t="str">
            <v/>
          </cell>
          <cell r="DK235" t="str">
            <v/>
          </cell>
          <cell r="DL235" t="str">
            <v/>
          </cell>
          <cell r="DM235" t="str">
            <v/>
          </cell>
          <cell r="DN235" t="str">
            <v/>
          </cell>
          <cell r="DO235" t="str">
            <v/>
          </cell>
          <cell r="DP235" t="str">
            <v/>
          </cell>
          <cell r="DQ235" t="str">
            <v/>
          </cell>
          <cell r="DR235" t="str">
            <v/>
          </cell>
          <cell r="DS235" t="str">
            <v/>
          </cell>
          <cell r="DT235" t="str">
            <v/>
          </cell>
          <cell r="DU235" t="str">
            <v/>
          </cell>
          <cell r="DV235" t="str">
            <v/>
          </cell>
          <cell r="DW235" t="str">
            <v/>
          </cell>
          <cell r="DX235" t="str">
            <v/>
          </cell>
          <cell r="DY235" t="str">
            <v/>
          </cell>
          <cell r="DZ235" t="str">
            <v/>
          </cell>
          <cell r="EA235" t="str">
            <v/>
          </cell>
          <cell r="EB235" t="str">
            <v/>
          </cell>
          <cell r="EC235" t="str">
            <v/>
          </cell>
          <cell r="ED235" t="str">
            <v/>
          </cell>
          <cell r="EE235" t="str">
            <v/>
          </cell>
          <cell r="EF235" t="str">
            <v/>
          </cell>
          <cell r="EG235" t="str">
            <v/>
          </cell>
          <cell r="EH235" t="str">
            <v/>
          </cell>
          <cell r="EI235" t="str">
            <v/>
          </cell>
          <cell r="EJ235" t="str">
            <v/>
          </cell>
          <cell r="EK235" t="str">
            <v/>
          </cell>
          <cell r="EL235" t="str">
            <v/>
          </cell>
          <cell r="EM235" t="str">
            <v/>
          </cell>
          <cell r="EN235" t="str">
            <v/>
          </cell>
          <cell r="EO235" t="str">
            <v/>
          </cell>
          <cell r="EP235" t="str">
            <v/>
          </cell>
          <cell r="EQ235" t="str">
            <v/>
          </cell>
          <cell r="ER235" t="str">
            <v/>
          </cell>
          <cell r="ES235" t="str">
            <v/>
          </cell>
          <cell r="ET235" t="str">
            <v/>
          </cell>
          <cell r="EU235" t="str">
            <v/>
          </cell>
          <cell r="EV235" t="str">
            <v/>
          </cell>
        </row>
        <row r="236">
          <cell r="A236">
            <v>14</v>
          </cell>
          <cell r="B236">
            <v>112</v>
          </cell>
          <cell r="F236">
            <v>14</v>
          </cell>
          <cell r="G236">
            <v>128</v>
          </cell>
          <cell r="H236">
            <v>7000</v>
          </cell>
          <cell r="I236">
            <v>14</v>
          </cell>
          <cell r="J236">
            <v>112</v>
          </cell>
          <cell r="K236">
            <v>21</v>
          </cell>
          <cell r="M236">
            <v>29</v>
          </cell>
          <cell r="O236">
            <v>29</v>
          </cell>
          <cell r="Q236">
            <v>29</v>
          </cell>
          <cell r="R236">
            <v>36312</v>
          </cell>
          <cell r="T236" t="str">
            <v>Ink &amp; Paint Projection</v>
          </cell>
          <cell r="V236">
            <v>35963</v>
          </cell>
          <cell r="W236">
            <v>36075</v>
          </cell>
          <cell r="X236">
            <v>500</v>
          </cell>
          <cell r="Y236">
            <v>16</v>
          </cell>
          <cell r="Z236">
            <v>112</v>
          </cell>
          <cell r="AA236" t="str">
            <v/>
          </cell>
          <cell r="AB236" t="str">
            <v/>
          </cell>
          <cell r="AC236" t="str">
            <v/>
          </cell>
          <cell r="AD236" t="str">
            <v/>
          </cell>
          <cell r="AE236" t="str">
            <v/>
          </cell>
          <cell r="AF236" t="str">
            <v/>
          </cell>
          <cell r="AG236" t="str">
            <v/>
          </cell>
          <cell r="AH236" t="str">
            <v/>
          </cell>
          <cell r="AI236" t="str">
            <v/>
          </cell>
          <cell r="AJ236" t="str">
            <v/>
          </cell>
          <cell r="AK236" t="str">
            <v/>
          </cell>
          <cell r="AL236" t="str">
            <v/>
          </cell>
          <cell r="AM236" t="str">
            <v/>
          </cell>
          <cell r="AN236" t="str">
            <v/>
          </cell>
          <cell r="AO236" t="str">
            <v/>
          </cell>
          <cell r="AP236" t="str">
            <v/>
          </cell>
          <cell r="AQ236" t="str">
            <v/>
          </cell>
          <cell r="AR236" t="str">
            <v/>
          </cell>
          <cell r="AS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 t="str">
            <v/>
          </cell>
          <cell r="AY236" t="str">
            <v/>
          </cell>
          <cell r="AZ236" t="str">
            <v/>
          </cell>
          <cell r="BA236" t="str">
            <v/>
          </cell>
          <cell r="BB236" t="str">
            <v/>
          </cell>
          <cell r="BC236" t="str">
            <v/>
          </cell>
          <cell r="BD236" t="str">
            <v/>
          </cell>
          <cell r="BE236" t="str">
            <v/>
          </cell>
          <cell r="BF236" t="str">
            <v/>
          </cell>
          <cell r="BG236" t="str">
            <v/>
          </cell>
          <cell r="BH236" t="str">
            <v/>
          </cell>
          <cell r="BI236" t="str">
            <v/>
          </cell>
          <cell r="BJ236" t="str">
            <v/>
          </cell>
          <cell r="BK236" t="str">
            <v/>
          </cell>
          <cell r="BL236" t="str">
            <v/>
          </cell>
          <cell r="BM236" t="str">
            <v/>
          </cell>
          <cell r="BN236" t="str">
            <v/>
          </cell>
          <cell r="BO236" t="str">
            <v/>
          </cell>
          <cell r="BP236" t="str">
            <v/>
          </cell>
          <cell r="BQ236" t="str">
            <v/>
          </cell>
          <cell r="BR236" t="str">
            <v/>
          </cell>
          <cell r="BS236" t="str">
            <v/>
          </cell>
          <cell r="BT236" t="str">
            <v/>
          </cell>
          <cell r="BU236" t="str">
            <v/>
          </cell>
          <cell r="BV236" t="str">
            <v/>
          </cell>
          <cell r="BW236" t="str">
            <v/>
          </cell>
          <cell r="BX236" t="str">
            <v/>
          </cell>
          <cell r="BY236" t="str">
            <v/>
          </cell>
          <cell r="BZ236" t="str">
            <v/>
          </cell>
          <cell r="CA236" t="str">
            <v/>
          </cell>
          <cell r="CB236" t="str">
            <v/>
          </cell>
          <cell r="CC236" t="str">
            <v/>
          </cell>
          <cell r="CD236" t="str">
            <v/>
          </cell>
          <cell r="CE236" t="str">
            <v/>
          </cell>
          <cell r="CF236" t="str">
            <v/>
          </cell>
          <cell r="CG236" t="str">
            <v/>
          </cell>
          <cell r="CH236">
            <v>125</v>
          </cell>
          <cell r="CI236">
            <v>250</v>
          </cell>
          <cell r="CJ236">
            <v>375</v>
          </cell>
          <cell r="CK236">
            <v>500</v>
          </cell>
          <cell r="CL236">
            <v>500</v>
          </cell>
          <cell r="CM236">
            <v>500</v>
          </cell>
          <cell r="CN236">
            <v>500</v>
          </cell>
          <cell r="CO236">
            <v>500</v>
          </cell>
          <cell r="CP236">
            <v>500</v>
          </cell>
          <cell r="CQ236">
            <v>500</v>
          </cell>
          <cell r="CR236">
            <v>500</v>
          </cell>
          <cell r="CS236">
            <v>500</v>
          </cell>
          <cell r="CT236">
            <v>500</v>
          </cell>
          <cell r="CU236">
            <v>500</v>
          </cell>
          <cell r="CV236">
            <v>500</v>
          </cell>
          <cell r="CW236">
            <v>500</v>
          </cell>
          <cell r="CX236" t="str">
            <v/>
          </cell>
          <cell r="CY236" t="str">
            <v/>
          </cell>
          <cell r="CZ236" t="str">
            <v/>
          </cell>
          <cell r="DA236" t="str">
            <v/>
          </cell>
          <cell r="DB236" t="str">
            <v/>
          </cell>
          <cell r="DC236" t="str">
            <v/>
          </cell>
          <cell r="DD236" t="str">
            <v/>
          </cell>
          <cell r="DE236" t="str">
            <v/>
          </cell>
          <cell r="DF236" t="str">
            <v/>
          </cell>
          <cell r="DG236" t="str">
            <v/>
          </cell>
          <cell r="DH236" t="str">
            <v/>
          </cell>
          <cell r="DI236" t="str">
            <v/>
          </cell>
          <cell r="DJ236" t="str">
            <v/>
          </cell>
          <cell r="DK236" t="str">
            <v/>
          </cell>
          <cell r="DL236" t="str">
            <v/>
          </cell>
          <cell r="DM236" t="str">
            <v/>
          </cell>
          <cell r="DN236" t="str">
            <v/>
          </cell>
          <cell r="DO236" t="str">
            <v/>
          </cell>
          <cell r="DP236" t="str">
            <v/>
          </cell>
          <cell r="DQ236" t="str">
            <v/>
          </cell>
          <cell r="DR236" t="str">
            <v/>
          </cell>
          <cell r="DS236" t="str">
            <v/>
          </cell>
          <cell r="DT236" t="str">
            <v/>
          </cell>
          <cell r="DU236" t="str">
            <v/>
          </cell>
          <cell r="DV236" t="str">
            <v/>
          </cell>
          <cell r="DW236" t="str">
            <v/>
          </cell>
          <cell r="DX236" t="str">
            <v/>
          </cell>
          <cell r="DY236" t="str">
            <v/>
          </cell>
          <cell r="DZ236" t="str">
            <v/>
          </cell>
          <cell r="EA236" t="str">
            <v/>
          </cell>
          <cell r="EB236" t="str">
            <v/>
          </cell>
          <cell r="EC236" t="str">
            <v/>
          </cell>
          <cell r="ED236" t="str">
            <v/>
          </cell>
          <cell r="EE236" t="str">
            <v/>
          </cell>
          <cell r="EF236" t="str">
            <v/>
          </cell>
          <cell r="EG236" t="str">
            <v/>
          </cell>
          <cell r="EH236" t="str">
            <v/>
          </cell>
          <cell r="EI236" t="str">
            <v/>
          </cell>
          <cell r="EJ236" t="str">
            <v/>
          </cell>
          <cell r="EK236" t="str">
            <v/>
          </cell>
          <cell r="EL236" t="str">
            <v/>
          </cell>
          <cell r="EM236" t="str">
            <v/>
          </cell>
          <cell r="EN236" t="str">
            <v/>
          </cell>
          <cell r="EO236" t="str">
            <v/>
          </cell>
          <cell r="EP236" t="str">
            <v/>
          </cell>
          <cell r="EQ236" t="str">
            <v/>
          </cell>
          <cell r="ER236" t="str">
            <v/>
          </cell>
          <cell r="ES236" t="str">
            <v/>
          </cell>
          <cell r="ET236" t="str">
            <v/>
          </cell>
          <cell r="EU236" t="str">
            <v/>
          </cell>
          <cell r="EV236" t="str">
            <v/>
          </cell>
        </row>
        <row r="238">
          <cell r="T238" t="str">
            <v>BUDGET FORECAST</v>
          </cell>
          <cell r="AA238" t="str">
            <v/>
          </cell>
          <cell r="AB238" t="str">
            <v/>
          </cell>
          <cell r="AC238" t="str">
            <v/>
          </cell>
          <cell r="AD238" t="str">
            <v/>
          </cell>
          <cell r="AE238" t="str">
            <v/>
          </cell>
          <cell r="AF238" t="str">
            <v/>
          </cell>
          <cell r="AG238" t="str">
            <v/>
          </cell>
          <cell r="AH238" t="str">
            <v/>
          </cell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 t="str">
            <v/>
          </cell>
          <cell r="AN238" t="str">
            <v/>
          </cell>
          <cell r="AO238" t="str">
            <v/>
          </cell>
          <cell r="AP238" t="str">
            <v/>
          </cell>
          <cell r="AQ238" t="str">
            <v/>
          </cell>
          <cell r="AR238" t="str">
            <v/>
          </cell>
          <cell r="AS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 t="str">
            <v/>
          </cell>
          <cell r="AY238" t="str">
            <v/>
          </cell>
          <cell r="AZ238" t="str">
            <v/>
          </cell>
          <cell r="BA238" t="str">
            <v/>
          </cell>
          <cell r="BB238" t="str">
            <v/>
          </cell>
          <cell r="BC238" t="str">
            <v/>
          </cell>
          <cell r="BD238" t="str">
            <v/>
          </cell>
          <cell r="BE238" t="str">
            <v/>
          </cell>
          <cell r="BF238" t="str">
            <v/>
          </cell>
          <cell r="BG238" t="str">
            <v/>
          </cell>
          <cell r="BH238" t="str">
            <v/>
          </cell>
          <cell r="BI238" t="str">
            <v/>
          </cell>
          <cell r="BJ238" t="str">
            <v/>
          </cell>
          <cell r="BK238" t="str">
            <v/>
          </cell>
          <cell r="BL238" t="str">
            <v/>
          </cell>
          <cell r="BM238" t="str">
            <v/>
          </cell>
          <cell r="BN238" t="str">
            <v/>
          </cell>
          <cell r="BO238" t="str">
            <v/>
          </cell>
          <cell r="BP238" t="str">
            <v/>
          </cell>
          <cell r="BQ238" t="str">
            <v/>
          </cell>
          <cell r="BR238" t="str">
            <v/>
          </cell>
          <cell r="BS238" t="str">
            <v/>
          </cell>
          <cell r="BT238" t="str">
            <v/>
          </cell>
          <cell r="BU238" t="str">
            <v/>
          </cell>
          <cell r="BV238" t="str">
            <v/>
          </cell>
          <cell r="BW238" t="str">
            <v/>
          </cell>
          <cell r="BX238" t="str">
            <v/>
          </cell>
          <cell r="BY238">
            <v>35905</v>
          </cell>
          <cell r="BZ238">
            <v>35912</v>
          </cell>
          <cell r="CA238">
            <v>35919</v>
          </cell>
          <cell r="CB238">
            <v>35926</v>
          </cell>
          <cell r="CC238">
            <v>35933</v>
          </cell>
          <cell r="CD238">
            <v>35940</v>
          </cell>
          <cell r="CE238">
            <v>35947</v>
          </cell>
          <cell r="CF238">
            <v>35954</v>
          </cell>
          <cell r="CG238">
            <v>35961</v>
          </cell>
          <cell r="CH238">
            <v>35968</v>
          </cell>
          <cell r="CI238">
            <v>35975</v>
          </cell>
          <cell r="CJ238">
            <v>35982</v>
          </cell>
          <cell r="CK238">
            <v>35989</v>
          </cell>
          <cell r="CL238">
            <v>35996</v>
          </cell>
          <cell r="CM238">
            <v>36003</v>
          </cell>
          <cell r="CN238">
            <v>36010</v>
          </cell>
          <cell r="CO238" t="str">
            <v/>
          </cell>
          <cell r="CP238" t="str">
            <v/>
          </cell>
          <cell r="CQ238" t="str">
            <v/>
          </cell>
          <cell r="CR238" t="str">
            <v/>
          </cell>
          <cell r="CS238" t="str">
            <v/>
          </cell>
          <cell r="CT238" t="str">
            <v/>
          </cell>
          <cell r="CU238" t="str">
            <v/>
          </cell>
          <cell r="CV238" t="str">
            <v/>
          </cell>
          <cell r="CW238" t="str">
            <v/>
          </cell>
          <cell r="CX238" t="str">
            <v/>
          </cell>
          <cell r="CY238" t="str">
            <v/>
          </cell>
          <cell r="CZ238" t="str">
            <v/>
          </cell>
          <cell r="DA238" t="str">
            <v/>
          </cell>
          <cell r="DB238" t="str">
            <v/>
          </cell>
          <cell r="DC238" t="str">
            <v/>
          </cell>
          <cell r="DD238" t="str">
            <v/>
          </cell>
          <cell r="DE238" t="str">
            <v/>
          </cell>
          <cell r="DF238" t="str">
            <v/>
          </cell>
          <cell r="DG238" t="str">
            <v/>
          </cell>
          <cell r="DH238" t="str">
            <v/>
          </cell>
          <cell r="DI238" t="str">
            <v/>
          </cell>
          <cell r="DJ238" t="str">
            <v/>
          </cell>
          <cell r="DK238" t="str">
            <v/>
          </cell>
          <cell r="DL238" t="str">
            <v/>
          </cell>
          <cell r="DM238" t="str">
            <v/>
          </cell>
          <cell r="DN238" t="str">
            <v/>
          </cell>
          <cell r="DO238" t="str">
            <v/>
          </cell>
          <cell r="DP238" t="str">
            <v/>
          </cell>
          <cell r="DQ238" t="str">
            <v/>
          </cell>
          <cell r="DR238" t="str">
            <v/>
          </cell>
          <cell r="DS238" t="str">
            <v/>
          </cell>
          <cell r="DT238" t="str">
            <v/>
          </cell>
          <cell r="DU238" t="str">
            <v/>
          </cell>
          <cell r="DV238" t="str">
            <v/>
          </cell>
          <cell r="DW238" t="str">
            <v/>
          </cell>
          <cell r="DX238" t="str">
            <v/>
          </cell>
          <cell r="DY238" t="str">
            <v/>
          </cell>
          <cell r="DZ238" t="str">
            <v/>
          </cell>
          <cell r="EA238" t="str">
            <v/>
          </cell>
          <cell r="EB238" t="str">
            <v/>
          </cell>
          <cell r="EC238" t="str">
            <v/>
          </cell>
          <cell r="ED238" t="str">
            <v/>
          </cell>
          <cell r="EE238" t="str">
            <v/>
          </cell>
          <cell r="EF238" t="str">
            <v/>
          </cell>
          <cell r="EG238" t="str">
            <v/>
          </cell>
          <cell r="EH238" t="str">
            <v/>
          </cell>
          <cell r="EI238" t="str">
            <v/>
          </cell>
          <cell r="EJ238" t="str">
            <v/>
          </cell>
          <cell r="EK238" t="str">
            <v/>
          </cell>
          <cell r="EL238" t="str">
            <v/>
          </cell>
          <cell r="EM238" t="str">
            <v/>
          </cell>
          <cell r="EN238" t="str">
            <v/>
          </cell>
          <cell r="EO238" t="str">
            <v/>
          </cell>
          <cell r="EP238" t="str">
            <v/>
          </cell>
          <cell r="EQ238" t="str">
            <v/>
          </cell>
          <cell r="ER238" t="str">
            <v/>
          </cell>
          <cell r="ES238" t="str">
            <v/>
          </cell>
          <cell r="ET238" t="str">
            <v/>
          </cell>
          <cell r="EU238" t="str">
            <v/>
          </cell>
          <cell r="EV238" t="str">
            <v/>
          </cell>
          <cell r="EW238" t="str">
            <v/>
          </cell>
          <cell r="EX238" t="str">
            <v/>
          </cell>
          <cell r="EY238" t="str">
            <v/>
          </cell>
          <cell r="EZ238" t="str">
            <v/>
          </cell>
          <cell r="FA238" t="str">
            <v/>
          </cell>
          <cell r="FB238" t="str">
            <v/>
          </cell>
          <cell r="FC238" t="str">
            <v/>
          </cell>
          <cell r="FD238" t="str">
            <v/>
          </cell>
          <cell r="FE238" t="str">
            <v/>
          </cell>
          <cell r="FF238" t="str">
            <v/>
          </cell>
          <cell r="FG238" t="str">
            <v/>
          </cell>
          <cell r="FH238" t="str">
            <v/>
          </cell>
          <cell r="FI238" t="str">
            <v/>
          </cell>
        </row>
        <row r="239">
          <cell r="T239" t="str">
            <v>BUDGET FORECAST</v>
          </cell>
          <cell r="V239" t="str">
            <v>PRE PROD</v>
          </cell>
          <cell r="W239">
            <v>30</v>
          </cell>
          <cell r="X239">
            <v>217500</v>
          </cell>
          <cell r="AA239" t="str">
            <v/>
          </cell>
          <cell r="AB239" t="str">
            <v/>
          </cell>
          <cell r="AC239" t="str">
            <v/>
          </cell>
          <cell r="AD239" t="str">
            <v/>
          </cell>
          <cell r="AE239" t="str">
            <v/>
          </cell>
          <cell r="AF239" t="str">
            <v/>
          </cell>
          <cell r="AG239" t="str">
            <v/>
          </cell>
          <cell r="AH239" t="str">
            <v/>
          </cell>
          <cell r="AI239" t="str">
            <v/>
          </cell>
          <cell r="AJ239" t="str">
            <v/>
          </cell>
          <cell r="AK239" t="str">
            <v/>
          </cell>
          <cell r="AL239" t="str">
            <v/>
          </cell>
          <cell r="AM239" t="str">
            <v/>
          </cell>
          <cell r="AN239" t="str">
            <v/>
          </cell>
          <cell r="AO239" t="str">
            <v/>
          </cell>
          <cell r="AP239" t="str">
            <v/>
          </cell>
          <cell r="AQ239" t="str">
            <v/>
          </cell>
          <cell r="AR239" t="str">
            <v/>
          </cell>
          <cell r="AS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 t="str">
            <v/>
          </cell>
          <cell r="AY239" t="str">
            <v/>
          </cell>
          <cell r="AZ239" t="str">
            <v/>
          </cell>
          <cell r="BA239" t="str">
            <v/>
          </cell>
          <cell r="BB239" t="str">
            <v/>
          </cell>
          <cell r="BC239" t="str">
            <v/>
          </cell>
          <cell r="BD239" t="str">
            <v/>
          </cell>
          <cell r="BE239" t="str">
            <v/>
          </cell>
          <cell r="BF239" t="str">
            <v/>
          </cell>
          <cell r="BG239" t="str">
            <v/>
          </cell>
          <cell r="BH239" t="str">
            <v/>
          </cell>
          <cell r="BI239" t="str">
            <v/>
          </cell>
          <cell r="BJ239" t="str">
            <v/>
          </cell>
          <cell r="BK239" t="str">
            <v/>
          </cell>
          <cell r="BL239" t="str">
            <v/>
          </cell>
          <cell r="BM239" t="str">
            <v/>
          </cell>
          <cell r="BN239" t="str">
            <v/>
          </cell>
          <cell r="BO239" t="str">
            <v/>
          </cell>
          <cell r="BP239" t="str">
            <v/>
          </cell>
          <cell r="BQ239" t="str">
            <v/>
          </cell>
          <cell r="BR239" t="str">
            <v/>
          </cell>
          <cell r="BS239" t="str">
            <v/>
          </cell>
          <cell r="BT239" t="str">
            <v/>
          </cell>
          <cell r="BU239" t="str">
            <v/>
          </cell>
          <cell r="BV239" t="str">
            <v/>
          </cell>
          <cell r="BW239" t="str">
            <v/>
          </cell>
          <cell r="BX239" t="str">
            <v/>
          </cell>
          <cell r="BY239">
            <v>35905</v>
          </cell>
          <cell r="BZ239">
            <v>35912</v>
          </cell>
          <cell r="CA239">
            <v>35919</v>
          </cell>
          <cell r="CB239">
            <v>35926</v>
          </cell>
          <cell r="CC239">
            <v>35933</v>
          </cell>
          <cell r="CD239">
            <v>35940</v>
          </cell>
          <cell r="CE239">
            <v>35947</v>
          </cell>
          <cell r="CF239">
            <v>35954</v>
          </cell>
          <cell r="CG239">
            <v>35961</v>
          </cell>
          <cell r="CH239">
            <v>35968</v>
          </cell>
          <cell r="CI239">
            <v>35975</v>
          </cell>
          <cell r="CJ239">
            <v>35982</v>
          </cell>
          <cell r="CK239">
            <v>35989</v>
          </cell>
          <cell r="CL239">
            <v>35996</v>
          </cell>
          <cell r="CM239">
            <v>36003</v>
          </cell>
          <cell r="CN239">
            <v>36010</v>
          </cell>
          <cell r="CO239" t="str">
            <v/>
          </cell>
          <cell r="CP239" t="str">
            <v/>
          </cell>
          <cell r="CQ239" t="str">
            <v/>
          </cell>
          <cell r="CR239" t="str">
            <v/>
          </cell>
          <cell r="CS239" t="str">
            <v/>
          </cell>
          <cell r="CT239" t="str">
            <v/>
          </cell>
          <cell r="CU239" t="str">
            <v/>
          </cell>
          <cell r="CV239" t="str">
            <v/>
          </cell>
          <cell r="CW239" t="str">
            <v/>
          </cell>
          <cell r="CX239" t="str">
            <v/>
          </cell>
          <cell r="CY239" t="str">
            <v/>
          </cell>
          <cell r="CZ239" t="str">
            <v/>
          </cell>
          <cell r="DA239" t="str">
            <v/>
          </cell>
          <cell r="DB239" t="str">
            <v/>
          </cell>
          <cell r="DC239" t="str">
            <v/>
          </cell>
          <cell r="DD239" t="str">
            <v/>
          </cell>
          <cell r="DE239" t="str">
            <v/>
          </cell>
          <cell r="DF239" t="str">
            <v/>
          </cell>
          <cell r="DG239" t="str">
            <v/>
          </cell>
          <cell r="DH239" t="str">
            <v/>
          </cell>
          <cell r="DI239" t="str">
            <v/>
          </cell>
          <cell r="DJ239" t="str">
            <v/>
          </cell>
          <cell r="DK239" t="str">
            <v/>
          </cell>
          <cell r="DL239" t="str">
            <v/>
          </cell>
          <cell r="DM239" t="str">
            <v/>
          </cell>
          <cell r="DN239" t="str">
            <v/>
          </cell>
          <cell r="DO239" t="str">
            <v/>
          </cell>
          <cell r="DP239" t="str">
            <v/>
          </cell>
          <cell r="DQ239" t="str">
            <v/>
          </cell>
          <cell r="DR239" t="str">
            <v/>
          </cell>
          <cell r="DS239" t="str">
            <v/>
          </cell>
          <cell r="DT239" t="str">
            <v/>
          </cell>
          <cell r="DU239" t="str">
            <v/>
          </cell>
          <cell r="DV239" t="str">
            <v/>
          </cell>
          <cell r="DW239" t="str">
            <v/>
          </cell>
          <cell r="DX239" t="str">
            <v/>
          </cell>
          <cell r="DY239" t="str">
            <v/>
          </cell>
          <cell r="DZ239" t="str">
            <v/>
          </cell>
          <cell r="EA239" t="str">
            <v/>
          </cell>
          <cell r="EB239" t="str">
            <v/>
          </cell>
          <cell r="EC239" t="str">
            <v/>
          </cell>
          <cell r="ED239" t="str">
            <v/>
          </cell>
          <cell r="EE239" t="str">
            <v/>
          </cell>
          <cell r="EF239" t="str">
            <v/>
          </cell>
          <cell r="EG239" t="str">
            <v/>
          </cell>
          <cell r="EH239" t="str">
            <v/>
          </cell>
          <cell r="EI239" t="str">
            <v/>
          </cell>
          <cell r="EJ239" t="str">
            <v/>
          </cell>
          <cell r="EK239" t="str">
            <v/>
          </cell>
          <cell r="EL239" t="str">
            <v/>
          </cell>
          <cell r="EM239" t="str">
            <v/>
          </cell>
          <cell r="EN239" t="str">
            <v/>
          </cell>
          <cell r="EO239" t="str">
            <v/>
          </cell>
          <cell r="EP239" t="str">
            <v/>
          </cell>
          <cell r="EQ239" t="str">
            <v/>
          </cell>
          <cell r="ER239" t="str">
            <v/>
          </cell>
          <cell r="ES239" t="str">
            <v/>
          </cell>
          <cell r="ET239" t="str">
            <v/>
          </cell>
          <cell r="EU239" t="str">
            <v/>
          </cell>
          <cell r="EV239" t="str">
            <v/>
          </cell>
          <cell r="EW239" t="str">
            <v/>
          </cell>
          <cell r="EX239" t="str">
            <v/>
          </cell>
          <cell r="EY239" t="str">
            <v/>
          </cell>
          <cell r="EZ239" t="str">
            <v/>
          </cell>
          <cell r="FA239" t="str">
            <v/>
          </cell>
          <cell r="FB239" t="str">
            <v/>
          </cell>
          <cell r="FC239" t="str">
            <v/>
          </cell>
          <cell r="FD239" t="str">
            <v/>
          </cell>
          <cell r="FE239" t="str">
            <v/>
          </cell>
          <cell r="FF239" t="str">
            <v/>
          </cell>
          <cell r="FG239" t="str">
            <v/>
          </cell>
          <cell r="FH239" t="str">
            <v/>
          </cell>
          <cell r="FI239" t="str">
            <v/>
          </cell>
        </row>
        <row r="240">
          <cell r="V240" t="str">
            <v>PRE PROD</v>
          </cell>
          <cell r="W240">
            <v>30</v>
          </cell>
          <cell r="X240">
            <v>217500</v>
          </cell>
          <cell r="AA240" t="str">
            <v/>
          </cell>
          <cell r="AB240" t="str">
            <v/>
          </cell>
          <cell r="AC240" t="str">
            <v/>
          </cell>
          <cell r="AD240" t="str">
            <v/>
          </cell>
          <cell r="AE240" t="str">
            <v/>
          </cell>
          <cell r="AF240" t="str">
            <v/>
          </cell>
          <cell r="AG240" t="str">
            <v/>
          </cell>
          <cell r="AH240" t="str">
            <v/>
          </cell>
          <cell r="AI240" t="str">
            <v/>
          </cell>
          <cell r="AJ240" t="str">
            <v/>
          </cell>
          <cell r="AK240" t="str">
            <v/>
          </cell>
          <cell r="AL240" t="str">
            <v/>
          </cell>
          <cell r="AM240" t="str">
            <v/>
          </cell>
          <cell r="AN240" t="str">
            <v/>
          </cell>
          <cell r="AO240" t="str">
            <v/>
          </cell>
          <cell r="AP240" t="str">
            <v/>
          </cell>
          <cell r="AQ240" t="str">
            <v/>
          </cell>
          <cell r="AR240" t="str">
            <v/>
          </cell>
          <cell r="AS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 t="str">
            <v/>
          </cell>
          <cell r="AY240" t="str">
            <v/>
          </cell>
          <cell r="AZ240" t="str">
            <v/>
          </cell>
          <cell r="BA240" t="str">
            <v/>
          </cell>
          <cell r="BB240" t="str">
            <v/>
          </cell>
          <cell r="BC240" t="str">
            <v/>
          </cell>
          <cell r="BD240" t="str">
            <v/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  <cell r="BI240" t="str">
            <v/>
          </cell>
          <cell r="BJ240" t="str">
            <v/>
          </cell>
          <cell r="BK240" t="str">
            <v/>
          </cell>
          <cell r="BL240" t="str">
            <v/>
          </cell>
          <cell r="BM240" t="str">
            <v/>
          </cell>
          <cell r="BN240" t="str">
            <v/>
          </cell>
          <cell r="BO240" t="str">
            <v/>
          </cell>
          <cell r="BP240" t="str">
            <v/>
          </cell>
          <cell r="BQ240" t="str">
            <v/>
          </cell>
          <cell r="BR240" t="str">
            <v/>
          </cell>
          <cell r="BS240" t="str">
            <v/>
          </cell>
          <cell r="BT240" t="str">
            <v/>
          </cell>
          <cell r="BU240" t="str">
            <v/>
          </cell>
          <cell r="BV240" t="str">
            <v/>
          </cell>
          <cell r="BW240" t="str">
            <v/>
          </cell>
          <cell r="BX240" t="str">
            <v/>
          </cell>
          <cell r="BY240">
            <v>3750</v>
          </cell>
          <cell r="BZ240">
            <v>7500</v>
          </cell>
          <cell r="CA240">
            <v>11250</v>
          </cell>
          <cell r="CB240">
            <v>15000</v>
          </cell>
          <cell r="CC240">
            <v>15000</v>
          </cell>
          <cell r="CD240">
            <v>15000</v>
          </cell>
          <cell r="CE240">
            <v>15000</v>
          </cell>
          <cell r="CF240">
            <v>15000</v>
          </cell>
          <cell r="CG240">
            <v>15000</v>
          </cell>
          <cell r="CH240">
            <v>15000</v>
          </cell>
          <cell r="CI240">
            <v>15000</v>
          </cell>
          <cell r="CJ240">
            <v>15000</v>
          </cell>
          <cell r="CK240">
            <v>15000</v>
          </cell>
          <cell r="CL240">
            <v>15000</v>
          </cell>
          <cell r="CM240">
            <v>15000</v>
          </cell>
          <cell r="CN240">
            <v>15000</v>
          </cell>
          <cell r="CO240" t="str">
            <v/>
          </cell>
          <cell r="CP240" t="str">
            <v/>
          </cell>
          <cell r="CQ240" t="str">
            <v/>
          </cell>
          <cell r="CR240" t="str">
            <v/>
          </cell>
          <cell r="CS240" t="str">
            <v/>
          </cell>
          <cell r="CT240" t="str">
            <v/>
          </cell>
          <cell r="CU240" t="str">
            <v/>
          </cell>
          <cell r="CV240" t="str">
            <v/>
          </cell>
          <cell r="CW240" t="str">
            <v/>
          </cell>
          <cell r="CX240" t="str">
            <v/>
          </cell>
          <cell r="CY240" t="str">
            <v/>
          </cell>
          <cell r="CZ240" t="str">
            <v/>
          </cell>
          <cell r="DA240" t="str">
            <v/>
          </cell>
          <cell r="DB240" t="str">
            <v/>
          </cell>
          <cell r="DC240" t="str">
            <v/>
          </cell>
          <cell r="DD240" t="str">
            <v/>
          </cell>
          <cell r="DE240" t="str">
            <v/>
          </cell>
          <cell r="DF240" t="str">
            <v/>
          </cell>
          <cell r="DG240" t="str">
            <v/>
          </cell>
          <cell r="DH240" t="str">
            <v/>
          </cell>
          <cell r="DI240" t="str">
            <v/>
          </cell>
          <cell r="DJ240" t="str">
            <v/>
          </cell>
          <cell r="DK240" t="str">
            <v/>
          </cell>
          <cell r="DL240" t="str">
            <v/>
          </cell>
          <cell r="DM240" t="str">
            <v/>
          </cell>
          <cell r="DN240" t="str">
            <v/>
          </cell>
          <cell r="DO240" t="str">
            <v/>
          </cell>
          <cell r="DP240" t="str">
            <v/>
          </cell>
          <cell r="DQ240" t="str">
            <v/>
          </cell>
          <cell r="DR240" t="str">
            <v/>
          </cell>
          <cell r="DS240" t="str">
            <v/>
          </cell>
          <cell r="DT240" t="str">
            <v/>
          </cell>
          <cell r="DU240" t="str">
            <v/>
          </cell>
          <cell r="DV240" t="str">
            <v/>
          </cell>
          <cell r="DW240" t="str">
            <v/>
          </cell>
          <cell r="DX240" t="str">
            <v/>
          </cell>
          <cell r="DY240" t="str">
            <v/>
          </cell>
          <cell r="DZ240" t="str">
            <v/>
          </cell>
          <cell r="EA240" t="str">
            <v/>
          </cell>
          <cell r="EB240" t="str">
            <v/>
          </cell>
          <cell r="EC240" t="str">
            <v/>
          </cell>
          <cell r="ED240" t="str">
            <v/>
          </cell>
          <cell r="EE240" t="str">
            <v/>
          </cell>
          <cell r="EF240" t="str">
            <v/>
          </cell>
          <cell r="EG240" t="str">
            <v/>
          </cell>
          <cell r="EH240" t="str">
            <v/>
          </cell>
          <cell r="EI240" t="str">
            <v/>
          </cell>
          <cell r="EJ240" t="str">
            <v/>
          </cell>
          <cell r="EK240" t="str">
            <v/>
          </cell>
          <cell r="EL240" t="str">
            <v/>
          </cell>
          <cell r="EM240" t="str">
            <v/>
          </cell>
          <cell r="EN240" t="str">
            <v/>
          </cell>
          <cell r="EO240" t="str">
            <v/>
          </cell>
          <cell r="EP240" t="str">
            <v/>
          </cell>
          <cell r="EQ240" t="str">
            <v/>
          </cell>
          <cell r="ER240" t="str">
            <v/>
          </cell>
          <cell r="ES240" t="str">
            <v/>
          </cell>
          <cell r="ET240" t="str">
            <v/>
          </cell>
          <cell r="EU240" t="str">
            <v/>
          </cell>
          <cell r="EV240" t="str">
            <v/>
          </cell>
          <cell r="EW240" t="str">
            <v/>
          </cell>
          <cell r="EX240" t="str">
            <v/>
          </cell>
          <cell r="EY240" t="str">
            <v/>
          </cell>
          <cell r="EZ240" t="str">
            <v/>
          </cell>
          <cell r="FA240" t="str">
            <v/>
          </cell>
          <cell r="FB240" t="str">
            <v/>
          </cell>
          <cell r="FC240" t="str">
            <v/>
          </cell>
          <cell r="FD240" t="str">
            <v/>
          </cell>
          <cell r="FE240" t="str">
            <v/>
          </cell>
          <cell r="FF240" t="str">
            <v/>
          </cell>
          <cell r="FG240" t="str">
            <v/>
          </cell>
          <cell r="FH240" t="str">
            <v/>
          </cell>
          <cell r="FI240" t="str">
            <v/>
          </cell>
        </row>
        <row r="241">
          <cell r="V241" t="str">
            <v>PRODUCTION</v>
          </cell>
          <cell r="W241">
            <v>150</v>
          </cell>
          <cell r="X241">
            <v>1087500</v>
          </cell>
          <cell r="AA241" t="str">
            <v/>
          </cell>
          <cell r="AB241" t="str">
            <v/>
          </cell>
          <cell r="AC241" t="str">
            <v/>
          </cell>
          <cell r="AD241" t="str">
            <v/>
          </cell>
          <cell r="AE241" t="str">
            <v/>
          </cell>
          <cell r="AF241" t="str">
            <v/>
          </cell>
          <cell r="AG241" t="str">
            <v/>
          </cell>
          <cell r="AH241" t="str">
            <v/>
          </cell>
          <cell r="AI241" t="str">
            <v/>
          </cell>
          <cell r="AJ241" t="str">
            <v/>
          </cell>
          <cell r="AK241" t="str">
            <v/>
          </cell>
          <cell r="AL241" t="str">
            <v/>
          </cell>
          <cell r="AM241" t="str">
            <v/>
          </cell>
          <cell r="AN241" t="str">
            <v/>
          </cell>
          <cell r="AO241" t="str">
            <v/>
          </cell>
          <cell r="AP241" t="str">
            <v/>
          </cell>
          <cell r="AQ241" t="str">
            <v/>
          </cell>
          <cell r="AR241" t="str">
            <v/>
          </cell>
          <cell r="AS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 t="str">
            <v/>
          </cell>
          <cell r="AY241" t="str">
            <v/>
          </cell>
          <cell r="AZ241" t="str">
            <v/>
          </cell>
          <cell r="BA241" t="str">
            <v/>
          </cell>
          <cell r="BB241" t="str">
            <v/>
          </cell>
          <cell r="BC241" t="str">
            <v/>
          </cell>
          <cell r="BD241" t="str">
            <v/>
          </cell>
          <cell r="BE241" t="str">
            <v/>
          </cell>
          <cell r="BF241" t="str">
            <v/>
          </cell>
          <cell r="BG241" t="str">
            <v/>
          </cell>
          <cell r="BH241" t="str">
            <v/>
          </cell>
          <cell r="BI241" t="str">
            <v/>
          </cell>
          <cell r="BJ241" t="str">
            <v/>
          </cell>
          <cell r="BK241" t="str">
            <v/>
          </cell>
          <cell r="BL241" t="str">
            <v/>
          </cell>
          <cell r="BM241" t="str">
            <v/>
          </cell>
          <cell r="BN241" t="str">
            <v/>
          </cell>
          <cell r="BO241" t="str">
            <v/>
          </cell>
          <cell r="BP241" t="str">
            <v/>
          </cell>
          <cell r="BQ241" t="str">
            <v/>
          </cell>
          <cell r="BR241" t="str">
            <v/>
          </cell>
          <cell r="BS241" t="str">
            <v/>
          </cell>
          <cell r="BT241" t="str">
            <v/>
          </cell>
          <cell r="BU241" t="str">
            <v/>
          </cell>
          <cell r="BV241" t="str">
            <v/>
          </cell>
          <cell r="BW241" t="str">
            <v/>
          </cell>
          <cell r="BX241" t="str">
            <v/>
          </cell>
          <cell r="BY241" t="str">
            <v/>
          </cell>
          <cell r="BZ241" t="str">
            <v/>
          </cell>
          <cell r="CA241" t="str">
            <v/>
          </cell>
          <cell r="CB241" t="str">
            <v/>
          </cell>
          <cell r="CC241">
            <v>35933</v>
          </cell>
          <cell r="CD241">
            <v>35940</v>
          </cell>
          <cell r="CE241">
            <v>35947</v>
          </cell>
          <cell r="CF241">
            <v>35954</v>
          </cell>
          <cell r="CG241">
            <v>35961</v>
          </cell>
          <cell r="CH241">
            <v>35968</v>
          </cell>
          <cell r="CI241">
            <v>35975</v>
          </cell>
          <cell r="CJ241">
            <v>35982</v>
          </cell>
          <cell r="CK241">
            <v>35989</v>
          </cell>
          <cell r="CL241">
            <v>35996</v>
          </cell>
          <cell r="CM241">
            <v>36003</v>
          </cell>
          <cell r="CN241">
            <v>36010</v>
          </cell>
          <cell r="CO241">
            <v>36017</v>
          </cell>
          <cell r="CP241">
            <v>36024</v>
          </cell>
          <cell r="CQ241">
            <v>36031</v>
          </cell>
          <cell r="CR241">
            <v>36038</v>
          </cell>
          <cell r="CS241">
            <v>36045</v>
          </cell>
          <cell r="CT241">
            <v>36052</v>
          </cell>
          <cell r="CU241">
            <v>36059</v>
          </cell>
          <cell r="CV241" t="str">
            <v/>
          </cell>
          <cell r="CW241" t="str">
            <v/>
          </cell>
          <cell r="CX241" t="str">
            <v/>
          </cell>
          <cell r="CY241" t="str">
            <v/>
          </cell>
          <cell r="CZ241" t="str">
            <v/>
          </cell>
          <cell r="DA241" t="str">
            <v/>
          </cell>
          <cell r="DB241" t="str">
            <v/>
          </cell>
          <cell r="DC241" t="str">
            <v/>
          </cell>
          <cell r="DD241" t="str">
            <v/>
          </cell>
          <cell r="DE241" t="str">
            <v/>
          </cell>
          <cell r="DF241" t="str">
            <v/>
          </cell>
          <cell r="DG241" t="str">
            <v/>
          </cell>
          <cell r="DH241" t="str">
            <v/>
          </cell>
          <cell r="DI241" t="str">
            <v/>
          </cell>
          <cell r="DJ241" t="str">
            <v/>
          </cell>
          <cell r="DK241" t="str">
            <v/>
          </cell>
          <cell r="DL241" t="str">
            <v/>
          </cell>
          <cell r="DM241" t="str">
            <v/>
          </cell>
          <cell r="DN241" t="str">
            <v/>
          </cell>
          <cell r="DO241" t="str">
            <v/>
          </cell>
          <cell r="DP241" t="str">
            <v/>
          </cell>
          <cell r="DQ241" t="str">
            <v/>
          </cell>
          <cell r="DR241" t="str">
            <v/>
          </cell>
          <cell r="DS241" t="str">
            <v/>
          </cell>
          <cell r="DT241" t="str">
            <v/>
          </cell>
          <cell r="DU241" t="str">
            <v/>
          </cell>
          <cell r="DV241" t="str">
            <v/>
          </cell>
          <cell r="DW241" t="str">
            <v/>
          </cell>
          <cell r="DX241" t="str">
            <v/>
          </cell>
          <cell r="DY241" t="str">
            <v/>
          </cell>
          <cell r="DZ241" t="str">
            <v/>
          </cell>
          <cell r="EA241" t="str">
            <v/>
          </cell>
          <cell r="EB241" t="str">
            <v/>
          </cell>
          <cell r="EC241" t="str">
            <v/>
          </cell>
          <cell r="ED241" t="str">
            <v/>
          </cell>
          <cell r="EE241" t="str">
            <v/>
          </cell>
          <cell r="EF241" t="str">
            <v/>
          </cell>
          <cell r="EG241" t="str">
            <v/>
          </cell>
          <cell r="EH241" t="str">
            <v/>
          </cell>
          <cell r="EI241" t="str">
            <v/>
          </cell>
          <cell r="EJ241" t="str">
            <v/>
          </cell>
          <cell r="EK241" t="str">
            <v/>
          </cell>
          <cell r="EL241" t="str">
            <v/>
          </cell>
          <cell r="EM241" t="str">
            <v/>
          </cell>
          <cell r="EN241" t="str">
            <v/>
          </cell>
          <cell r="EO241" t="str">
            <v/>
          </cell>
          <cell r="EP241" t="str">
            <v/>
          </cell>
          <cell r="EQ241" t="str">
            <v/>
          </cell>
          <cell r="ER241" t="str">
            <v/>
          </cell>
          <cell r="ES241" t="str">
            <v/>
          </cell>
          <cell r="ET241" t="str">
            <v/>
          </cell>
          <cell r="EU241" t="str">
            <v/>
          </cell>
          <cell r="EV241" t="str">
            <v/>
          </cell>
          <cell r="EW241" t="str">
            <v/>
          </cell>
          <cell r="EX241" t="str">
            <v/>
          </cell>
          <cell r="EY241" t="str">
            <v/>
          </cell>
          <cell r="EZ241" t="str">
            <v/>
          </cell>
          <cell r="FA241" t="str">
            <v/>
          </cell>
          <cell r="FB241" t="str">
            <v/>
          </cell>
          <cell r="FC241" t="str">
            <v/>
          </cell>
          <cell r="FD241" t="str">
            <v/>
          </cell>
          <cell r="FE241" t="str">
            <v/>
          </cell>
          <cell r="FF241" t="str">
            <v/>
          </cell>
          <cell r="FG241" t="str">
            <v/>
          </cell>
          <cell r="FH241" t="str">
            <v/>
          </cell>
          <cell r="FI241" t="str">
            <v/>
          </cell>
        </row>
        <row r="242">
          <cell r="V242" t="str">
            <v>PRODUCTION</v>
          </cell>
          <cell r="W242">
            <v>150</v>
          </cell>
          <cell r="X242">
            <v>1087500</v>
          </cell>
          <cell r="AA242" t="str">
            <v/>
          </cell>
          <cell r="AB242" t="str">
            <v/>
          </cell>
          <cell r="AC242" t="str">
            <v/>
          </cell>
          <cell r="AD242" t="str">
            <v/>
          </cell>
          <cell r="AE242" t="str">
            <v/>
          </cell>
          <cell r="AF242" t="str">
            <v/>
          </cell>
          <cell r="AG242" t="str">
            <v/>
          </cell>
          <cell r="AH242" t="str">
            <v/>
          </cell>
          <cell r="AI242" t="str">
            <v/>
          </cell>
          <cell r="AJ242" t="str">
            <v/>
          </cell>
          <cell r="AK242" t="str">
            <v/>
          </cell>
          <cell r="AL242" t="str">
            <v/>
          </cell>
          <cell r="AM242" t="str">
            <v/>
          </cell>
          <cell r="AN242" t="str">
            <v/>
          </cell>
          <cell r="AO242" t="str">
            <v/>
          </cell>
          <cell r="AP242" t="str">
            <v/>
          </cell>
          <cell r="AQ242" t="str">
            <v/>
          </cell>
          <cell r="AR242" t="str">
            <v/>
          </cell>
          <cell r="AS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 t="str">
            <v/>
          </cell>
          <cell r="AY242" t="str">
            <v/>
          </cell>
          <cell r="AZ242" t="str">
            <v/>
          </cell>
          <cell r="BA242" t="str">
            <v/>
          </cell>
          <cell r="BB242" t="str">
            <v/>
          </cell>
          <cell r="BC242" t="str">
            <v/>
          </cell>
          <cell r="BD242" t="str">
            <v/>
          </cell>
          <cell r="BE242" t="str">
            <v/>
          </cell>
          <cell r="BF242" t="str">
            <v/>
          </cell>
          <cell r="BG242" t="str">
            <v/>
          </cell>
          <cell r="BH242" t="str">
            <v/>
          </cell>
          <cell r="BI242" t="str">
            <v/>
          </cell>
          <cell r="BJ242" t="str">
            <v/>
          </cell>
          <cell r="BK242" t="str">
            <v/>
          </cell>
          <cell r="BL242" t="str">
            <v/>
          </cell>
          <cell r="BM242" t="str">
            <v/>
          </cell>
          <cell r="BN242" t="str">
            <v/>
          </cell>
          <cell r="BO242" t="str">
            <v/>
          </cell>
          <cell r="BP242" t="str">
            <v/>
          </cell>
          <cell r="BQ242" t="str">
            <v/>
          </cell>
          <cell r="BR242" t="str">
            <v/>
          </cell>
          <cell r="BS242" t="str">
            <v/>
          </cell>
          <cell r="BT242" t="str">
            <v/>
          </cell>
          <cell r="BU242" t="str">
            <v/>
          </cell>
          <cell r="BV242" t="str">
            <v/>
          </cell>
          <cell r="BW242" t="str">
            <v/>
          </cell>
          <cell r="BX242" t="str">
            <v/>
          </cell>
          <cell r="BY242" t="str">
            <v/>
          </cell>
          <cell r="BZ242" t="str">
            <v/>
          </cell>
          <cell r="CA242" t="str">
            <v/>
          </cell>
          <cell r="CB242" t="str">
            <v/>
          </cell>
          <cell r="CC242">
            <v>0</v>
          </cell>
          <cell r="CD242">
            <v>0</v>
          </cell>
          <cell r="CE242">
            <v>0</v>
          </cell>
          <cell r="CF242">
            <v>18750</v>
          </cell>
          <cell r="CG242">
            <v>37500</v>
          </cell>
          <cell r="CH242">
            <v>56250</v>
          </cell>
          <cell r="CI242">
            <v>75000</v>
          </cell>
          <cell r="CJ242">
            <v>75000</v>
          </cell>
          <cell r="CK242">
            <v>75000</v>
          </cell>
          <cell r="CL242">
            <v>75000</v>
          </cell>
          <cell r="CM242">
            <v>75000</v>
          </cell>
          <cell r="CN242">
            <v>75000</v>
          </cell>
          <cell r="CO242">
            <v>75000</v>
          </cell>
          <cell r="CP242">
            <v>75000</v>
          </cell>
          <cell r="CQ242">
            <v>75000</v>
          </cell>
          <cell r="CR242">
            <v>75000</v>
          </cell>
          <cell r="CS242">
            <v>75000</v>
          </cell>
          <cell r="CT242">
            <v>75000</v>
          </cell>
          <cell r="CU242">
            <v>75000</v>
          </cell>
          <cell r="CV242" t="str">
            <v/>
          </cell>
          <cell r="CW242" t="str">
            <v/>
          </cell>
          <cell r="CX242" t="str">
            <v/>
          </cell>
          <cell r="CY242" t="str">
            <v/>
          </cell>
          <cell r="CZ242" t="str">
            <v/>
          </cell>
          <cell r="DA242" t="str">
            <v/>
          </cell>
          <cell r="DB242" t="str">
            <v/>
          </cell>
          <cell r="DC242" t="str">
            <v/>
          </cell>
          <cell r="DD242" t="str">
            <v/>
          </cell>
          <cell r="DE242" t="str">
            <v/>
          </cell>
          <cell r="DF242" t="str">
            <v/>
          </cell>
          <cell r="DG242" t="str">
            <v/>
          </cell>
          <cell r="DH242" t="str">
            <v/>
          </cell>
          <cell r="DI242" t="str">
            <v/>
          </cell>
          <cell r="DJ242" t="str">
            <v/>
          </cell>
          <cell r="DK242" t="str">
            <v/>
          </cell>
          <cell r="DL242" t="str">
            <v/>
          </cell>
          <cell r="DM242" t="str">
            <v/>
          </cell>
          <cell r="DN242" t="str">
            <v/>
          </cell>
          <cell r="DO242" t="str">
            <v/>
          </cell>
          <cell r="DP242" t="str">
            <v/>
          </cell>
          <cell r="DQ242" t="str">
            <v/>
          </cell>
          <cell r="DR242" t="str">
            <v/>
          </cell>
          <cell r="DS242" t="str">
            <v/>
          </cell>
          <cell r="DT242" t="str">
            <v/>
          </cell>
          <cell r="DU242" t="str">
            <v/>
          </cell>
          <cell r="DV242" t="str">
            <v/>
          </cell>
          <cell r="DW242" t="str">
            <v/>
          </cell>
          <cell r="DX242" t="str">
            <v/>
          </cell>
          <cell r="DY242" t="str">
            <v/>
          </cell>
          <cell r="DZ242" t="str">
            <v/>
          </cell>
          <cell r="EA242" t="str">
            <v/>
          </cell>
          <cell r="EB242" t="str">
            <v/>
          </cell>
          <cell r="EC242" t="str">
            <v/>
          </cell>
          <cell r="ED242" t="str">
            <v/>
          </cell>
          <cell r="EE242" t="str">
            <v/>
          </cell>
          <cell r="EF242" t="str">
            <v/>
          </cell>
          <cell r="EG242" t="str">
            <v/>
          </cell>
          <cell r="EH242" t="str">
            <v/>
          </cell>
          <cell r="EI242" t="str">
            <v/>
          </cell>
          <cell r="EJ242" t="str">
            <v/>
          </cell>
          <cell r="EK242" t="str">
            <v/>
          </cell>
          <cell r="EL242" t="str">
            <v/>
          </cell>
          <cell r="EM242" t="str">
            <v/>
          </cell>
          <cell r="EN242" t="str">
            <v/>
          </cell>
          <cell r="EO242" t="str">
            <v/>
          </cell>
          <cell r="EP242" t="str">
            <v/>
          </cell>
          <cell r="EQ242" t="str">
            <v/>
          </cell>
          <cell r="ER242" t="str">
            <v/>
          </cell>
          <cell r="ES242" t="str">
            <v/>
          </cell>
          <cell r="ET242" t="str">
            <v/>
          </cell>
          <cell r="EU242" t="str">
            <v/>
          </cell>
          <cell r="EV242" t="str">
            <v/>
          </cell>
          <cell r="EW242" t="str">
            <v/>
          </cell>
          <cell r="EX242" t="str">
            <v/>
          </cell>
          <cell r="EY242" t="str">
            <v/>
          </cell>
          <cell r="EZ242" t="str">
            <v/>
          </cell>
          <cell r="FA242" t="str">
            <v/>
          </cell>
          <cell r="FB242" t="str">
            <v/>
          </cell>
          <cell r="FC242" t="str">
            <v/>
          </cell>
          <cell r="FD242" t="str">
            <v/>
          </cell>
          <cell r="FE242" t="str">
            <v/>
          </cell>
          <cell r="FF242" t="str">
            <v/>
          </cell>
          <cell r="FG242" t="str">
            <v/>
          </cell>
          <cell r="FH242" t="str">
            <v/>
          </cell>
          <cell r="FI242" t="str">
            <v/>
          </cell>
        </row>
        <row r="243">
          <cell r="V243" t="str">
            <v>INK &amp; PAINT</v>
          </cell>
          <cell r="W243">
            <v>8</v>
          </cell>
          <cell r="X243">
            <v>58000</v>
          </cell>
          <cell r="AA243" t="str">
            <v/>
          </cell>
          <cell r="AB243" t="str">
            <v/>
          </cell>
          <cell r="AC243" t="str">
            <v/>
          </cell>
          <cell r="AD243" t="str">
            <v/>
          </cell>
          <cell r="AE243" t="str">
            <v/>
          </cell>
          <cell r="AF243" t="str">
            <v/>
          </cell>
          <cell r="AG243" t="str">
            <v/>
          </cell>
          <cell r="AH243" t="str">
            <v/>
          </cell>
          <cell r="AI243" t="str">
            <v/>
          </cell>
          <cell r="AJ243" t="str">
            <v/>
          </cell>
          <cell r="AK243" t="str">
            <v/>
          </cell>
          <cell r="AL243" t="str">
            <v/>
          </cell>
          <cell r="AM243" t="str">
            <v/>
          </cell>
          <cell r="AN243" t="str">
            <v/>
          </cell>
          <cell r="AO243" t="str">
            <v/>
          </cell>
          <cell r="AP243" t="str">
            <v/>
          </cell>
          <cell r="AQ243" t="str">
            <v/>
          </cell>
          <cell r="AR243" t="str">
            <v/>
          </cell>
          <cell r="AS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 t="str">
            <v/>
          </cell>
          <cell r="BD243" t="str">
            <v/>
          </cell>
          <cell r="BE243" t="str">
            <v/>
          </cell>
          <cell r="BF243" t="str">
            <v/>
          </cell>
          <cell r="BG243" t="str">
            <v/>
          </cell>
          <cell r="BH243" t="str">
            <v/>
          </cell>
          <cell r="BI243" t="str">
            <v/>
          </cell>
          <cell r="BJ243" t="str">
            <v/>
          </cell>
          <cell r="BK243" t="str">
            <v/>
          </cell>
          <cell r="BL243" t="str">
            <v/>
          </cell>
          <cell r="BM243" t="str">
            <v/>
          </cell>
          <cell r="BN243" t="str">
            <v/>
          </cell>
          <cell r="BO243" t="str">
            <v/>
          </cell>
          <cell r="BP243" t="str">
            <v/>
          </cell>
          <cell r="BQ243" t="str">
            <v/>
          </cell>
          <cell r="BR243" t="str">
            <v/>
          </cell>
          <cell r="BS243" t="str">
            <v/>
          </cell>
          <cell r="BT243" t="str">
            <v/>
          </cell>
          <cell r="BU243" t="str">
            <v/>
          </cell>
          <cell r="BV243" t="str">
            <v/>
          </cell>
          <cell r="BW243" t="str">
            <v/>
          </cell>
          <cell r="BX243" t="str">
            <v/>
          </cell>
          <cell r="BY243" t="str">
            <v/>
          </cell>
          <cell r="BZ243" t="str">
            <v/>
          </cell>
          <cell r="CA243" t="str">
            <v/>
          </cell>
          <cell r="CB243" t="str">
            <v/>
          </cell>
          <cell r="CC243" t="str">
            <v/>
          </cell>
          <cell r="CD243" t="str">
            <v/>
          </cell>
          <cell r="CE243" t="str">
            <v/>
          </cell>
          <cell r="CF243" t="str">
            <v/>
          </cell>
          <cell r="CG243" t="str">
            <v/>
          </cell>
          <cell r="CH243">
            <v>35968</v>
          </cell>
          <cell r="CI243">
            <v>35975</v>
          </cell>
          <cell r="CJ243">
            <v>35982</v>
          </cell>
          <cell r="CK243">
            <v>35989</v>
          </cell>
          <cell r="CL243">
            <v>35996</v>
          </cell>
          <cell r="CM243">
            <v>36003</v>
          </cell>
          <cell r="CN243">
            <v>36010</v>
          </cell>
          <cell r="CO243">
            <v>36017</v>
          </cell>
          <cell r="CP243">
            <v>36024</v>
          </cell>
          <cell r="CQ243">
            <v>36031</v>
          </cell>
          <cell r="CR243">
            <v>36038</v>
          </cell>
          <cell r="CS243">
            <v>36045</v>
          </cell>
          <cell r="CT243">
            <v>36052</v>
          </cell>
          <cell r="CU243">
            <v>36059</v>
          </cell>
          <cell r="CV243">
            <v>36066</v>
          </cell>
          <cell r="CW243">
            <v>36073</v>
          </cell>
          <cell r="CX243" t="str">
            <v/>
          </cell>
          <cell r="CY243" t="str">
            <v/>
          </cell>
          <cell r="CZ243" t="str">
            <v/>
          </cell>
          <cell r="DA243" t="str">
            <v/>
          </cell>
          <cell r="DB243" t="str">
            <v/>
          </cell>
          <cell r="DC243" t="str">
            <v/>
          </cell>
          <cell r="DD243" t="str">
            <v/>
          </cell>
          <cell r="DE243" t="str">
            <v/>
          </cell>
          <cell r="DF243" t="str">
            <v/>
          </cell>
          <cell r="DG243" t="str">
            <v/>
          </cell>
          <cell r="DH243" t="str">
            <v/>
          </cell>
          <cell r="DI243" t="str">
            <v/>
          </cell>
          <cell r="DJ243" t="str">
            <v/>
          </cell>
          <cell r="DK243" t="str">
            <v/>
          </cell>
          <cell r="DL243" t="str">
            <v/>
          </cell>
          <cell r="DM243" t="str">
            <v/>
          </cell>
          <cell r="DN243" t="str">
            <v/>
          </cell>
          <cell r="DO243" t="str">
            <v/>
          </cell>
          <cell r="DP243" t="str">
            <v/>
          </cell>
          <cell r="DQ243" t="str">
            <v/>
          </cell>
          <cell r="DR243" t="str">
            <v/>
          </cell>
          <cell r="DS243" t="str">
            <v/>
          </cell>
          <cell r="DT243" t="str">
            <v/>
          </cell>
          <cell r="DU243" t="str">
            <v/>
          </cell>
          <cell r="DV243" t="str">
            <v/>
          </cell>
          <cell r="DW243" t="str">
            <v/>
          </cell>
          <cell r="DX243" t="str">
            <v/>
          </cell>
          <cell r="DY243" t="str">
            <v/>
          </cell>
          <cell r="DZ243" t="str">
            <v/>
          </cell>
          <cell r="EA243" t="str">
            <v/>
          </cell>
          <cell r="EB243" t="str">
            <v/>
          </cell>
          <cell r="EC243" t="str">
            <v/>
          </cell>
          <cell r="ED243" t="str">
            <v/>
          </cell>
          <cell r="EE243" t="str">
            <v/>
          </cell>
          <cell r="EF243" t="str">
            <v/>
          </cell>
          <cell r="EG243" t="str">
            <v/>
          </cell>
          <cell r="EH243" t="str">
            <v/>
          </cell>
          <cell r="EI243" t="str">
            <v/>
          </cell>
          <cell r="EJ243" t="str">
            <v/>
          </cell>
          <cell r="EK243" t="str">
            <v/>
          </cell>
          <cell r="EL243" t="str">
            <v/>
          </cell>
          <cell r="EM243" t="str">
            <v/>
          </cell>
          <cell r="EN243" t="str">
            <v/>
          </cell>
          <cell r="EO243" t="str">
            <v/>
          </cell>
          <cell r="EP243" t="str">
            <v/>
          </cell>
          <cell r="EQ243" t="str">
            <v/>
          </cell>
          <cell r="ER243" t="str">
            <v/>
          </cell>
          <cell r="ES243" t="str">
            <v/>
          </cell>
          <cell r="ET243" t="str">
            <v/>
          </cell>
          <cell r="EU243" t="str">
            <v/>
          </cell>
          <cell r="EV243" t="str">
            <v/>
          </cell>
          <cell r="EW243" t="str">
            <v/>
          </cell>
          <cell r="EX243" t="str">
            <v/>
          </cell>
          <cell r="EY243" t="str">
            <v/>
          </cell>
          <cell r="EZ243" t="str">
            <v/>
          </cell>
          <cell r="FA243" t="str">
            <v/>
          </cell>
          <cell r="FB243" t="str">
            <v/>
          </cell>
          <cell r="FC243" t="str">
            <v/>
          </cell>
          <cell r="FD243" t="str">
            <v/>
          </cell>
          <cell r="FE243" t="str">
            <v/>
          </cell>
          <cell r="FF243" t="str">
            <v/>
          </cell>
          <cell r="FG243" t="str">
            <v/>
          </cell>
          <cell r="FH243" t="str">
            <v/>
          </cell>
          <cell r="FI243" t="str">
            <v/>
          </cell>
        </row>
        <row r="244">
          <cell r="V244" t="str">
            <v>INK &amp; PAINT</v>
          </cell>
          <cell r="W244">
            <v>8</v>
          </cell>
          <cell r="X244">
            <v>58000</v>
          </cell>
          <cell r="AA244" t="str">
            <v/>
          </cell>
          <cell r="AB244" t="str">
            <v/>
          </cell>
          <cell r="AC244" t="str">
            <v/>
          </cell>
          <cell r="AD244" t="str">
            <v/>
          </cell>
          <cell r="AE244" t="str">
            <v/>
          </cell>
          <cell r="AF244" t="str">
            <v/>
          </cell>
          <cell r="AG244" t="str">
            <v/>
          </cell>
          <cell r="AH244" t="str">
            <v/>
          </cell>
          <cell r="AI244" t="str">
            <v/>
          </cell>
          <cell r="AJ244" t="str">
            <v/>
          </cell>
          <cell r="AK244" t="str">
            <v/>
          </cell>
          <cell r="AL244" t="str">
            <v/>
          </cell>
          <cell r="AM244" t="str">
            <v/>
          </cell>
          <cell r="AN244" t="str">
            <v/>
          </cell>
          <cell r="AO244" t="str">
            <v/>
          </cell>
          <cell r="AP244" t="str">
            <v/>
          </cell>
          <cell r="AQ244" t="str">
            <v/>
          </cell>
          <cell r="AR244" t="str">
            <v/>
          </cell>
          <cell r="AS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 t="str">
            <v/>
          </cell>
          <cell r="AY244" t="str">
            <v/>
          </cell>
          <cell r="AZ244" t="str">
            <v/>
          </cell>
          <cell r="BA244" t="str">
            <v/>
          </cell>
          <cell r="BB244" t="str">
            <v/>
          </cell>
          <cell r="BC244" t="str">
            <v/>
          </cell>
          <cell r="BD244" t="str">
            <v/>
          </cell>
          <cell r="BE244" t="str">
            <v/>
          </cell>
          <cell r="BF244" t="str">
            <v/>
          </cell>
          <cell r="BG244" t="str">
            <v/>
          </cell>
          <cell r="BH244" t="str">
            <v/>
          </cell>
          <cell r="BI244" t="str">
            <v/>
          </cell>
          <cell r="BJ244" t="str">
            <v/>
          </cell>
          <cell r="BK244" t="str">
            <v/>
          </cell>
          <cell r="BL244" t="str">
            <v/>
          </cell>
          <cell r="BM244" t="str">
            <v/>
          </cell>
          <cell r="BN244" t="str">
            <v/>
          </cell>
          <cell r="BO244" t="str">
            <v/>
          </cell>
          <cell r="BP244" t="str">
            <v/>
          </cell>
          <cell r="BQ244" t="str">
            <v/>
          </cell>
          <cell r="BR244" t="str">
            <v/>
          </cell>
          <cell r="BS244" t="str">
            <v/>
          </cell>
          <cell r="BT244" t="str">
            <v/>
          </cell>
          <cell r="BU244" t="str">
            <v/>
          </cell>
          <cell r="BV244" t="str">
            <v/>
          </cell>
          <cell r="BW244" t="str">
            <v/>
          </cell>
          <cell r="BX244" t="str">
            <v/>
          </cell>
          <cell r="BY244" t="str">
            <v/>
          </cell>
          <cell r="BZ244" t="str">
            <v/>
          </cell>
          <cell r="CA244" t="str">
            <v/>
          </cell>
          <cell r="CB244" t="str">
            <v/>
          </cell>
          <cell r="CC244" t="str">
            <v/>
          </cell>
          <cell r="CD244" t="str">
            <v/>
          </cell>
          <cell r="CE244" t="str">
            <v/>
          </cell>
          <cell r="CF244" t="str">
            <v/>
          </cell>
          <cell r="CG244" t="str">
            <v/>
          </cell>
          <cell r="CH244">
            <v>1000</v>
          </cell>
          <cell r="CI244">
            <v>2000</v>
          </cell>
          <cell r="CJ244">
            <v>3000</v>
          </cell>
          <cell r="CK244">
            <v>4000</v>
          </cell>
          <cell r="CL244">
            <v>4000</v>
          </cell>
          <cell r="CM244">
            <v>4000</v>
          </cell>
          <cell r="CN244">
            <v>4000</v>
          </cell>
          <cell r="CO244">
            <v>4000</v>
          </cell>
          <cell r="CP244">
            <v>4000</v>
          </cell>
          <cell r="CQ244">
            <v>4000</v>
          </cell>
          <cell r="CR244">
            <v>4000</v>
          </cell>
          <cell r="CS244">
            <v>4000</v>
          </cell>
          <cell r="CT244">
            <v>4000</v>
          </cell>
          <cell r="CU244">
            <v>4000</v>
          </cell>
          <cell r="CV244">
            <v>4000</v>
          </cell>
          <cell r="CW244">
            <v>4000</v>
          </cell>
          <cell r="CX244" t="str">
            <v/>
          </cell>
          <cell r="CY244" t="str">
            <v/>
          </cell>
          <cell r="CZ244" t="str">
            <v/>
          </cell>
          <cell r="DA244" t="str">
            <v/>
          </cell>
          <cell r="DB244" t="str">
            <v/>
          </cell>
          <cell r="DC244" t="str">
            <v/>
          </cell>
          <cell r="DD244" t="str">
            <v/>
          </cell>
          <cell r="DE244" t="str">
            <v/>
          </cell>
          <cell r="DF244" t="str">
            <v/>
          </cell>
          <cell r="DG244" t="str">
            <v/>
          </cell>
          <cell r="DH244" t="str">
            <v/>
          </cell>
          <cell r="DI244" t="str">
            <v/>
          </cell>
          <cell r="DJ244" t="str">
            <v/>
          </cell>
          <cell r="DK244" t="str">
            <v/>
          </cell>
          <cell r="DL244" t="str">
            <v/>
          </cell>
          <cell r="DM244" t="str">
            <v/>
          </cell>
          <cell r="DN244" t="str">
            <v/>
          </cell>
          <cell r="DO244" t="str">
            <v/>
          </cell>
          <cell r="DP244" t="str">
            <v/>
          </cell>
          <cell r="DQ244" t="str">
            <v/>
          </cell>
          <cell r="DR244" t="str">
            <v/>
          </cell>
          <cell r="DS244" t="str">
            <v/>
          </cell>
          <cell r="DT244" t="str">
            <v/>
          </cell>
          <cell r="DU244" t="str">
            <v/>
          </cell>
          <cell r="DV244" t="str">
            <v/>
          </cell>
          <cell r="DW244" t="str">
            <v/>
          </cell>
          <cell r="DX244" t="str">
            <v/>
          </cell>
          <cell r="DY244" t="str">
            <v/>
          </cell>
          <cell r="DZ244" t="str">
            <v/>
          </cell>
          <cell r="EA244" t="str">
            <v/>
          </cell>
          <cell r="EB244" t="str">
            <v/>
          </cell>
          <cell r="EC244" t="str">
            <v/>
          </cell>
          <cell r="ED244" t="str">
            <v/>
          </cell>
          <cell r="EE244" t="str">
            <v/>
          </cell>
          <cell r="EF244" t="str">
            <v/>
          </cell>
          <cell r="EG244" t="str">
            <v/>
          </cell>
          <cell r="EH244" t="str">
            <v/>
          </cell>
          <cell r="EI244" t="str">
            <v/>
          </cell>
          <cell r="EJ244" t="str">
            <v/>
          </cell>
          <cell r="EK244" t="str">
            <v/>
          </cell>
          <cell r="EL244" t="str">
            <v/>
          </cell>
          <cell r="EM244" t="str">
            <v/>
          </cell>
          <cell r="EN244" t="str">
            <v/>
          </cell>
          <cell r="EO244" t="str">
            <v/>
          </cell>
          <cell r="EP244" t="str">
            <v/>
          </cell>
          <cell r="EQ244" t="str">
            <v/>
          </cell>
          <cell r="ER244" t="str">
            <v/>
          </cell>
          <cell r="ES244" t="str">
            <v/>
          </cell>
          <cell r="ET244" t="str">
            <v/>
          </cell>
          <cell r="EU244" t="str">
            <v/>
          </cell>
          <cell r="EV244" t="str">
            <v/>
          </cell>
          <cell r="EW244" t="str">
            <v/>
          </cell>
          <cell r="EX244" t="str">
            <v/>
          </cell>
          <cell r="EY244" t="str">
            <v/>
          </cell>
          <cell r="EZ244" t="str">
            <v/>
          </cell>
          <cell r="FA244" t="str">
            <v/>
          </cell>
          <cell r="FB244" t="str">
            <v/>
          </cell>
          <cell r="FC244" t="str">
            <v/>
          </cell>
          <cell r="FD244" t="str">
            <v/>
          </cell>
          <cell r="FE244" t="str">
            <v/>
          </cell>
          <cell r="FF244" t="str">
            <v/>
          </cell>
          <cell r="FG244" t="str">
            <v/>
          </cell>
          <cell r="FH244" t="str">
            <v/>
          </cell>
          <cell r="FI244" t="str">
            <v/>
          </cell>
        </row>
        <row r="245">
          <cell r="X245" t="str">
            <v>DIRECT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3750</v>
          </cell>
          <cell r="BZ245">
            <v>7500</v>
          </cell>
          <cell r="CA245">
            <v>11250</v>
          </cell>
          <cell r="CB245">
            <v>15000</v>
          </cell>
          <cell r="CC245">
            <v>50933</v>
          </cell>
          <cell r="CD245">
            <v>50940</v>
          </cell>
          <cell r="CE245">
            <v>50947</v>
          </cell>
          <cell r="CF245">
            <v>69704</v>
          </cell>
          <cell r="CG245">
            <v>88461</v>
          </cell>
          <cell r="CH245">
            <v>144186</v>
          </cell>
          <cell r="CI245">
            <v>163950</v>
          </cell>
          <cell r="CJ245">
            <v>164964</v>
          </cell>
          <cell r="CK245">
            <v>165978</v>
          </cell>
          <cell r="CL245">
            <v>165992</v>
          </cell>
          <cell r="CM245">
            <v>166006</v>
          </cell>
          <cell r="CN245">
            <v>166020</v>
          </cell>
          <cell r="CO245">
            <v>151034</v>
          </cell>
          <cell r="CP245">
            <v>151048</v>
          </cell>
          <cell r="CQ245">
            <v>151062</v>
          </cell>
          <cell r="CR245">
            <v>151076</v>
          </cell>
          <cell r="CS245">
            <v>151090</v>
          </cell>
          <cell r="CT245">
            <v>151104</v>
          </cell>
          <cell r="CU245">
            <v>151118</v>
          </cell>
          <cell r="CV245">
            <v>40066</v>
          </cell>
          <cell r="CW245">
            <v>40073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</row>
        <row r="246">
          <cell r="X246" t="str">
            <v>DIRECT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3750</v>
          </cell>
          <cell r="BZ246">
            <v>7500</v>
          </cell>
          <cell r="CA246">
            <v>11250</v>
          </cell>
          <cell r="CB246">
            <v>15000</v>
          </cell>
          <cell r="CC246">
            <v>50933</v>
          </cell>
          <cell r="CD246">
            <v>50940</v>
          </cell>
          <cell r="CE246">
            <v>50947</v>
          </cell>
          <cell r="CF246">
            <v>69704</v>
          </cell>
          <cell r="CG246">
            <v>88461</v>
          </cell>
          <cell r="CH246">
            <v>144186</v>
          </cell>
          <cell r="CI246">
            <v>163950</v>
          </cell>
          <cell r="CJ246">
            <v>164964</v>
          </cell>
          <cell r="CK246">
            <v>165978</v>
          </cell>
          <cell r="CL246">
            <v>165992</v>
          </cell>
          <cell r="CM246">
            <v>166006</v>
          </cell>
          <cell r="CN246">
            <v>166020</v>
          </cell>
          <cell r="CO246">
            <v>151034</v>
          </cell>
          <cell r="CP246">
            <v>151048</v>
          </cell>
          <cell r="CQ246">
            <v>151062</v>
          </cell>
          <cell r="CR246">
            <v>151076</v>
          </cell>
          <cell r="CS246">
            <v>151090</v>
          </cell>
          <cell r="CT246">
            <v>151104</v>
          </cell>
          <cell r="CU246">
            <v>151118</v>
          </cell>
          <cell r="CV246">
            <v>40066</v>
          </cell>
          <cell r="CW246">
            <v>40073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</row>
        <row r="247">
          <cell r="X247" t="str">
            <v>LOADED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5062.5</v>
          </cell>
          <cell r="BZ247">
            <v>10125</v>
          </cell>
          <cell r="CA247">
            <v>15187.5</v>
          </cell>
          <cell r="CB247">
            <v>20250</v>
          </cell>
          <cell r="CC247">
            <v>68759.55</v>
          </cell>
          <cell r="CD247">
            <v>68769</v>
          </cell>
          <cell r="CE247">
            <v>68778.45</v>
          </cell>
          <cell r="CF247">
            <v>94100.4</v>
          </cell>
          <cell r="CG247">
            <v>119422.35</v>
          </cell>
          <cell r="CH247">
            <v>194651.1</v>
          </cell>
          <cell r="CI247">
            <v>221332.5</v>
          </cell>
          <cell r="CJ247">
            <v>222701.4</v>
          </cell>
          <cell r="CK247">
            <v>224070.3</v>
          </cell>
          <cell r="CL247">
            <v>224089.2</v>
          </cell>
          <cell r="CM247">
            <v>224108.1</v>
          </cell>
          <cell r="CN247">
            <v>224127</v>
          </cell>
          <cell r="CO247">
            <v>203895.9</v>
          </cell>
          <cell r="CP247">
            <v>203914.8</v>
          </cell>
          <cell r="CQ247">
            <v>203933.7</v>
          </cell>
          <cell r="CR247">
            <v>203952.6</v>
          </cell>
          <cell r="CS247">
            <v>203971.5</v>
          </cell>
          <cell r="CT247">
            <v>203990.39999999999</v>
          </cell>
          <cell r="CU247">
            <v>204009.3</v>
          </cell>
          <cell r="CV247">
            <v>54089.1</v>
          </cell>
          <cell r="CW247">
            <v>54098.55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</row>
        <row r="248">
          <cell r="V248" t="str">
            <v>PROJECTED RTM</v>
          </cell>
          <cell r="X248" t="str">
            <v>CUMULATIVE TO DATE</v>
          </cell>
          <cell r="Y248">
            <v>175</v>
          </cell>
          <cell r="Z248">
            <v>98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5062.5</v>
          </cell>
          <cell r="BZ248">
            <v>10125</v>
          </cell>
          <cell r="CA248">
            <v>15187.5</v>
          </cell>
          <cell r="CB248">
            <v>20250</v>
          </cell>
          <cell r="CC248">
            <v>68759.55</v>
          </cell>
          <cell r="CD248">
            <v>68769</v>
          </cell>
          <cell r="CE248">
            <v>68778.45</v>
          </cell>
          <cell r="CF248">
            <v>94100.4</v>
          </cell>
          <cell r="CG248">
            <v>119422.35</v>
          </cell>
          <cell r="CH248">
            <v>194651.1</v>
          </cell>
          <cell r="CI248">
            <v>221332.5</v>
          </cell>
          <cell r="CJ248">
            <v>222701.4</v>
          </cell>
          <cell r="CK248">
            <v>224070.3</v>
          </cell>
          <cell r="CL248">
            <v>224089.2</v>
          </cell>
          <cell r="CM248">
            <v>224108.1</v>
          </cell>
          <cell r="CN248">
            <v>224127</v>
          </cell>
          <cell r="CO248">
            <v>203895.9</v>
          </cell>
          <cell r="CP248">
            <v>203914.8</v>
          </cell>
          <cell r="CQ248">
            <v>203933.7</v>
          </cell>
          <cell r="CR248">
            <v>203952.6</v>
          </cell>
          <cell r="CS248">
            <v>203971.5</v>
          </cell>
          <cell r="CT248">
            <v>203990.39999999999</v>
          </cell>
          <cell r="CU248">
            <v>204009.3</v>
          </cell>
          <cell r="CV248">
            <v>54089.1</v>
          </cell>
          <cell r="CW248">
            <v>54098.55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</row>
        <row r="249">
          <cell r="V249" t="str">
            <v>PROJECTED RTM</v>
          </cell>
          <cell r="X249">
            <v>36154</v>
          </cell>
          <cell r="Y249">
            <v>175</v>
          </cell>
          <cell r="Z249">
            <v>98</v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 t="str">
            <v/>
          </cell>
          <cell r="AF249" t="str">
            <v/>
          </cell>
          <cell r="AG249" t="str">
            <v/>
          </cell>
          <cell r="AH249" t="str">
            <v/>
          </cell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 t="str">
            <v/>
          </cell>
          <cell r="AN249" t="str">
            <v/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 t="str">
            <v/>
          </cell>
          <cell r="BD249" t="str">
            <v/>
          </cell>
          <cell r="BE249" t="str">
            <v/>
          </cell>
          <cell r="BF249" t="str">
            <v/>
          </cell>
          <cell r="BG249" t="str">
            <v/>
          </cell>
          <cell r="BH249" t="str">
            <v/>
          </cell>
          <cell r="BI249" t="str">
            <v/>
          </cell>
          <cell r="BJ249" t="str">
            <v/>
          </cell>
          <cell r="BK249" t="str">
            <v/>
          </cell>
          <cell r="BL249" t="str">
            <v/>
          </cell>
          <cell r="BM249" t="str">
            <v/>
          </cell>
          <cell r="BN249" t="str">
            <v/>
          </cell>
          <cell r="BO249" t="str">
            <v/>
          </cell>
          <cell r="BP249" t="str">
            <v/>
          </cell>
          <cell r="BQ249" t="str">
            <v/>
          </cell>
          <cell r="BR249" t="str">
            <v/>
          </cell>
          <cell r="BS249" t="str">
            <v/>
          </cell>
          <cell r="BT249" t="str">
            <v/>
          </cell>
          <cell r="BU249" t="str">
            <v/>
          </cell>
          <cell r="BV249" t="str">
            <v/>
          </cell>
          <cell r="BW249" t="str">
            <v/>
          </cell>
          <cell r="BX249" t="str">
            <v/>
          </cell>
          <cell r="BY249" t="str">
            <v/>
          </cell>
          <cell r="BZ249" t="str">
            <v/>
          </cell>
          <cell r="CA249" t="str">
            <v/>
          </cell>
          <cell r="CB249" t="str">
            <v/>
          </cell>
          <cell r="CC249" t="str">
            <v/>
          </cell>
          <cell r="CD249" t="str">
            <v/>
          </cell>
          <cell r="CE249" t="str">
            <v/>
          </cell>
          <cell r="CF249" t="str">
            <v/>
          </cell>
          <cell r="CG249" t="str">
            <v/>
          </cell>
          <cell r="CH249" t="str">
            <v/>
          </cell>
          <cell r="CI249" t="str">
            <v/>
          </cell>
          <cell r="CJ249" t="str">
            <v/>
          </cell>
          <cell r="CK249" t="str">
            <v/>
          </cell>
          <cell r="CL249" t="str">
            <v/>
          </cell>
          <cell r="CM249" t="str">
            <v/>
          </cell>
          <cell r="CN249" t="str">
            <v/>
          </cell>
          <cell r="CO249" t="str">
            <v/>
          </cell>
          <cell r="CP249" t="str">
            <v/>
          </cell>
          <cell r="CQ249" t="str">
            <v/>
          </cell>
          <cell r="CR249" t="str">
            <v/>
          </cell>
          <cell r="CS249" t="str">
            <v/>
          </cell>
          <cell r="CT249" t="str">
            <v/>
          </cell>
          <cell r="CU249" t="str">
            <v/>
          </cell>
          <cell r="CV249" t="str">
            <v/>
          </cell>
          <cell r="CW249" t="str">
            <v/>
          </cell>
          <cell r="CX249" t="str">
            <v/>
          </cell>
          <cell r="CY249" t="str">
            <v/>
          </cell>
          <cell r="CZ249" t="str">
            <v/>
          </cell>
          <cell r="DA249" t="str">
            <v/>
          </cell>
          <cell r="DB249" t="str">
            <v/>
          </cell>
          <cell r="DC249" t="str">
            <v/>
          </cell>
          <cell r="DD249" t="str">
            <v/>
          </cell>
          <cell r="DE249" t="str">
            <v/>
          </cell>
          <cell r="DF249" t="str">
            <v/>
          </cell>
          <cell r="DG249" t="str">
            <v/>
          </cell>
          <cell r="DH249" t="str">
            <v/>
          </cell>
          <cell r="DI249" t="str">
            <v/>
          </cell>
          <cell r="DJ249" t="str">
            <v/>
          </cell>
          <cell r="DK249" t="str">
            <v/>
          </cell>
          <cell r="DL249" t="str">
            <v/>
          </cell>
          <cell r="DM249" t="str">
            <v/>
          </cell>
          <cell r="DN249" t="str">
            <v/>
          </cell>
          <cell r="DO249" t="str">
            <v/>
          </cell>
          <cell r="DP249" t="str">
            <v/>
          </cell>
          <cell r="DQ249" t="str">
            <v/>
          </cell>
          <cell r="DR249" t="str">
            <v/>
          </cell>
          <cell r="DS249" t="str">
            <v/>
          </cell>
          <cell r="DT249" t="str">
            <v/>
          </cell>
          <cell r="DU249" t="str">
            <v/>
          </cell>
          <cell r="DV249" t="str">
            <v/>
          </cell>
          <cell r="DW249" t="str">
            <v/>
          </cell>
          <cell r="DX249" t="str">
            <v/>
          </cell>
          <cell r="DY249" t="str">
            <v/>
          </cell>
          <cell r="DZ249" t="str">
            <v/>
          </cell>
          <cell r="EA249" t="str">
            <v/>
          </cell>
          <cell r="EB249" t="str">
            <v/>
          </cell>
          <cell r="EC249" t="str">
            <v/>
          </cell>
          <cell r="ED249" t="str">
            <v/>
          </cell>
          <cell r="EE249" t="str">
            <v/>
          </cell>
          <cell r="EF249" t="str">
            <v/>
          </cell>
          <cell r="EG249" t="str">
            <v/>
          </cell>
          <cell r="EH249" t="str">
            <v/>
          </cell>
          <cell r="EI249" t="str">
            <v/>
          </cell>
          <cell r="EJ249" t="str">
            <v/>
          </cell>
          <cell r="EK249" t="str">
            <v/>
          </cell>
          <cell r="EL249" t="str">
            <v/>
          </cell>
          <cell r="EM249" t="str">
            <v/>
          </cell>
          <cell r="EN249" t="str">
            <v/>
          </cell>
          <cell r="EO249" t="str">
            <v/>
          </cell>
          <cell r="EP249" t="str">
            <v/>
          </cell>
          <cell r="EQ249" t="str">
            <v/>
          </cell>
          <cell r="ER249" t="str">
            <v/>
          </cell>
          <cell r="ES249" t="str">
            <v/>
          </cell>
          <cell r="ET249" t="str">
            <v/>
          </cell>
          <cell r="EU249" t="str">
            <v/>
          </cell>
          <cell r="EV249" t="str">
            <v/>
          </cell>
        </row>
        <row r="250">
          <cell r="V250" t="str">
            <v>PROJECTED STREET</v>
          </cell>
          <cell r="X250">
            <v>36184</v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 t="str">
            <v/>
          </cell>
          <cell r="AF250" t="str">
            <v/>
          </cell>
          <cell r="AG250" t="str">
            <v/>
          </cell>
          <cell r="AH250" t="str">
            <v/>
          </cell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 t="str">
            <v/>
          </cell>
          <cell r="AN250" t="str">
            <v/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 t="str">
            <v/>
          </cell>
          <cell r="BD250" t="str">
            <v/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  <cell r="BI250" t="str">
            <v/>
          </cell>
          <cell r="BJ250" t="str">
            <v/>
          </cell>
          <cell r="BK250" t="str">
            <v/>
          </cell>
          <cell r="BL250" t="str">
            <v/>
          </cell>
          <cell r="BM250" t="str">
            <v/>
          </cell>
          <cell r="BN250" t="str">
            <v/>
          </cell>
          <cell r="BO250" t="str">
            <v/>
          </cell>
          <cell r="BP250" t="str">
            <v/>
          </cell>
          <cell r="BQ250" t="str">
            <v/>
          </cell>
          <cell r="BR250" t="str">
            <v/>
          </cell>
          <cell r="BS250" t="str">
            <v/>
          </cell>
          <cell r="BT250" t="str">
            <v/>
          </cell>
          <cell r="BU250" t="str">
            <v/>
          </cell>
          <cell r="BV250" t="str">
            <v/>
          </cell>
          <cell r="BW250" t="str">
            <v/>
          </cell>
          <cell r="BX250" t="str">
            <v/>
          </cell>
          <cell r="BY250" t="str">
            <v/>
          </cell>
          <cell r="BZ250" t="str">
            <v/>
          </cell>
          <cell r="CA250" t="str">
            <v/>
          </cell>
          <cell r="CB250" t="str">
            <v/>
          </cell>
          <cell r="CC250" t="str">
            <v/>
          </cell>
          <cell r="CD250" t="str">
            <v/>
          </cell>
          <cell r="CE250" t="str">
            <v/>
          </cell>
          <cell r="CF250" t="str">
            <v/>
          </cell>
          <cell r="CG250" t="str">
            <v/>
          </cell>
          <cell r="CH250" t="str">
            <v/>
          </cell>
          <cell r="CI250" t="str">
            <v/>
          </cell>
          <cell r="CJ250" t="str">
            <v/>
          </cell>
          <cell r="CK250" t="str">
            <v/>
          </cell>
          <cell r="CL250" t="str">
            <v/>
          </cell>
          <cell r="CM250" t="str">
            <v/>
          </cell>
          <cell r="CN250" t="str">
            <v/>
          </cell>
          <cell r="CO250" t="str">
            <v/>
          </cell>
          <cell r="CP250" t="str">
            <v/>
          </cell>
          <cell r="CQ250" t="str">
            <v/>
          </cell>
          <cell r="CR250" t="str">
            <v/>
          </cell>
          <cell r="CS250" t="str">
            <v/>
          </cell>
          <cell r="CT250" t="str">
            <v/>
          </cell>
          <cell r="CU250" t="str">
            <v/>
          </cell>
          <cell r="CV250" t="str">
            <v/>
          </cell>
          <cell r="CW250" t="str">
            <v/>
          </cell>
          <cell r="CX250" t="str">
            <v/>
          </cell>
          <cell r="CY250" t="str">
            <v/>
          </cell>
          <cell r="CZ250" t="str">
            <v/>
          </cell>
          <cell r="DA250" t="str">
            <v/>
          </cell>
          <cell r="DB250" t="str">
            <v/>
          </cell>
          <cell r="DC250" t="str">
            <v/>
          </cell>
          <cell r="DD250" t="str">
            <v/>
          </cell>
          <cell r="DE250" t="str">
            <v/>
          </cell>
          <cell r="DF250" t="str">
            <v/>
          </cell>
          <cell r="DG250" t="str">
            <v/>
          </cell>
          <cell r="DH250" t="str">
            <v/>
          </cell>
          <cell r="DI250" t="str">
            <v/>
          </cell>
          <cell r="DJ250" t="str">
            <v/>
          </cell>
          <cell r="DK250" t="str">
            <v/>
          </cell>
          <cell r="DL250" t="str">
            <v/>
          </cell>
          <cell r="DM250" t="str">
            <v/>
          </cell>
          <cell r="DN250" t="str">
            <v/>
          </cell>
          <cell r="DO250" t="str">
            <v/>
          </cell>
          <cell r="DP250" t="str">
            <v/>
          </cell>
          <cell r="DQ250" t="str">
            <v/>
          </cell>
          <cell r="DR250" t="str">
            <v/>
          </cell>
          <cell r="DS250" t="str">
            <v/>
          </cell>
          <cell r="DT250" t="str">
            <v/>
          </cell>
          <cell r="DU250" t="str">
            <v/>
          </cell>
          <cell r="DV250" t="str">
            <v/>
          </cell>
          <cell r="DW250" t="str">
            <v/>
          </cell>
          <cell r="DX250" t="str">
            <v/>
          </cell>
          <cell r="DY250" t="str">
            <v/>
          </cell>
          <cell r="DZ250" t="str">
            <v/>
          </cell>
          <cell r="EA250" t="str">
            <v/>
          </cell>
          <cell r="EB250" t="str">
            <v/>
          </cell>
          <cell r="EC250" t="str">
            <v/>
          </cell>
          <cell r="ED250" t="str">
            <v/>
          </cell>
          <cell r="EE250" t="str">
            <v/>
          </cell>
          <cell r="EF250" t="str">
            <v/>
          </cell>
          <cell r="EG250" t="str">
            <v/>
          </cell>
          <cell r="EH250" t="str">
            <v/>
          </cell>
          <cell r="EI250" t="str">
            <v/>
          </cell>
          <cell r="EJ250" t="str">
            <v/>
          </cell>
          <cell r="EK250" t="str">
            <v/>
          </cell>
          <cell r="EL250" t="str">
            <v/>
          </cell>
          <cell r="EM250" t="str">
            <v/>
          </cell>
          <cell r="EN250" t="str">
            <v/>
          </cell>
          <cell r="EO250" t="str">
            <v/>
          </cell>
          <cell r="EP250" t="str">
            <v/>
          </cell>
          <cell r="EQ250" t="str">
            <v/>
          </cell>
          <cell r="ER250" t="str">
            <v/>
          </cell>
          <cell r="ES250" t="str">
            <v/>
          </cell>
          <cell r="ET250" t="str">
            <v/>
          </cell>
          <cell r="EU250" t="str">
            <v/>
          </cell>
          <cell r="EV250" t="str">
            <v/>
          </cell>
        </row>
        <row r="251">
          <cell r="V251" t="str">
            <v>+ or - Scheduled Date</v>
          </cell>
          <cell r="X251">
            <v>128</v>
          </cell>
        </row>
        <row r="252">
          <cell r="N252" t="str">
            <v>ENGINEERING</v>
          </cell>
          <cell r="R252" t="str">
            <v>TARZAN STORY STUDIO</v>
          </cell>
          <cell r="V252" t="str">
            <v>START DATE</v>
          </cell>
          <cell r="W252" t="str">
            <v>END     DATE</v>
          </cell>
          <cell r="X252">
            <v>4504.91</v>
          </cell>
          <cell r="Y252" t="str">
            <v>WK Count</v>
          </cell>
          <cell r="Z252" t="str">
            <v>Total Days</v>
          </cell>
        </row>
        <row r="253">
          <cell r="N253" t="str">
            <v>ENGINEERING</v>
          </cell>
          <cell r="R253" t="str">
            <v>TARZAN STORY STUDIO</v>
          </cell>
          <cell r="T253" t="str">
            <v>ANIMATION PRODUCTION</v>
          </cell>
          <cell r="V253" t="str">
            <v>START DATE</v>
          </cell>
          <cell r="W253" t="str">
            <v>END     DATE</v>
          </cell>
          <cell r="X253">
            <v>4504.91</v>
          </cell>
          <cell r="Y253" t="str">
            <v>WK Count</v>
          </cell>
          <cell r="Z253" t="str">
            <v>Total Days</v>
          </cell>
          <cell r="AA253" t="str">
            <v/>
          </cell>
          <cell r="AB253" t="str">
            <v/>
          </cell>
          <cell r="AC253" t="str">
            <v/>
          </cell>
          <cell r="AD253" t="str">
            <v/>
          </cell>
          <cell r="AE253" t="str">
            <v/>
          </cell>
          <cell r="AF253" t="str">
            <v/>
          </cell>
          <cell r="AG253" t="str">
            <v/>
          </cell>
          <cell r="AH253" t="str">
            <v/>
          </cell>
          <cell r="AI253" t="str">
            <v/>
          </cell>
          <cell r="AJ253" t="str">
            <v/>
          </cell>
          <cell r="AK253" t="str">
            <v/>
          </cell>
          <cell r="AL253" t="str">
            <v/>
          </cell>
          <cell r="AM253" t="str">
            <v/>
          </cell>
          <cell r="AN253" t="str">
            <v/>
          </cell>
          <cell r="AO253" t="str">
            <v/>
          </cell>
          <cell r="AP253" t="str">
            <v/>
          </cell>
          <cell r="AQ253" t="str">
            <v/>
          </cell>
          <cell r="AR253" t="str">
            <v/>
          </cell>
          <cell r="AS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 t="str">
            <v/>
          </cell>
          <cell r="AY253" t="str">
            <v/>
          </cell>
          <cell r="AZ253" t="str">
            <v/>
          </cell>
          <cell r="BA253" t="str">
            <v/>
          </cell>
          <cell r="BB253" t="str">
            <v/>
          </cell>
          <cell r="BC253" t="str">
            <v/>
          </cell>
          <cell r="BD253" t="str">
            <v/>
          </cell>
          <cell r="BE253" t="str">
            <v/>
          </cell>
          <cell r="BF253" t="str">
            <v/>
          </cell>
          <cell r="BG253" t="str">
            <v/>
          </cell>
          <cell r="BH253" t="str">
            <v/>
          </cell>
          <cell r="BI253" t="str">
            <v/>
          </cell>
          <cell r="BJ253" t="str">
            <v/>
          </cell>
          <cell r="BK253" t="str">
            <v/>
          </cell>
          <cell r="BL253" t="str">
            <v/>
          </cell>
          <cell r="BM253" t="str">
            <v/>
          </cell>
          <cell r="BN253" t="str">
            <v/>
          </cell>
          <cell r="BO253" t="str">
            <v/>
          </cell>
          <cell r="BP253" t="str">
            <v/>
          </cell>
          <cell r="BQ253" t="str">
            <v/>
          </cell>
          <cell r="BR253" t="str">
            <v/>
          </cell>
          <cell r="BS253" t="str">
            <v/>
          </cell>
          <cell r="BT253" t="str">
            <v/>
          </cell>
          <cell r="BU253" t="str">
            <v/>
          </cell>
          <cell r="BV253" t="str">
            <v/>
          </cell>
          <cell r="BW253" t="str">
            <v/>
          </cell>
          <cell r="BX253" t="str">
            <v/>
          </cell>
          <cell r="BY253" t="str">
            <v/>
          </cell>
          <cell r="BZ253" t="str">
            <v/>
          </cell>
          <cell r="CA253" t="str">
            <v/>
          </cell>
          <cell r="CB253" t="str">
            <v/>
          </cell>
          <cell r="CC253" t="str">
            <v/>
          </cell>
          <cell r="CD253" t="str">
            <v/>
          </cell>
          <cell r="CE253" t="str">
            <v/>
          </cell>
          <cell r="CF253" t="str">
            <v/>
          </cell>
          <cell r="CG253" t="str">
            <v/>
          </cell>
          <cell r="CH253" t="str">
            <v/>
          </cell>
          <cell r="CI253">
            <v>35975</v>
          </cell>
          <cell r="CJ253">
            <v>35982</v>
          </cell>
          <cell r="CK253">
            <v>35989</v>
          </cell>
          <cell r="CL253">
            <v>35996</v>
          </cell>
          <cell r="CM253">
            <v>36003</v>
          </cell>
          <cell r="CN253">
            <v>36010</v>
          </cell>
          <cell r="CO253">
            <v>36017</v>
          </cell>
          <cell r="CP253">
            <v>36024</v>
          </cell>
          <cell r="CQ253">
            <v>36031</v>
          </cell>
          <cell r="CR253">
            <v>36038</v>
          </cell>
          <cell r="CS253">
            <v>36045</v>
          </cell>
          <cell r="CT253">
            <v>36052</v>
          </cell>
          <cell r="CU253" t="str">
            <v/>
          </cell>
          <cell r="CV253" t="str">
            <v/>
          </cell>
          <cell r="CW253" t="str">
            <v/>
          </cell>
          <cell r="CX253" t="str">
            <v/>
          </cell>
          <cell r="CY253" t="str">
            <v/>
          </cell>
          <cell r="CZ253" t="str">
            <v/>
          </cell>
          <cell r="DA253" t="str">
            <v/>
          </cell>
          <cell r="DB253" t="str">
            <v/>
          </cell>
          <cell r="DC253" t="str">
            <v/>
          </cell>
          <cell r="DD253" t="str">
            <v/>
          </cell>
          <cell r="DE253" t="str">
            <v/>
          </cell>
          <cell r="DF253" t="str">
            <v/>
          </cell>
          <cell r="DG253" t="str">
            <v/>
          </cell>
          <cell r="DH253" t="str">
            <v/>
          </cell>
          <cell r="DI253" t="str">
            <v/>
          </cell>
          <cell r="DJ253" t="str">
            <v/>
          </cell>
          <cell r="DK253" t="str">
            <v/>
          </cell>
          <cell r="DL253" t="str">
            <v/>
          </cell>
          <cell r="DM253" t="str">
            <v/>
          </cell>
          <cell r="DN253" t="str">
            <v/>
          </cell>
          <cell r="DO253" t="str">
            <v/>
          </cell>
          <cell r="DP253" t="str">
            <v/>
          </cell>
          <cell r="DQ253" t="str">
            <v/>
          </cell>
          <cell r="DR253" t="str">
            <v/>
          </cell>
          <cell r="DS253" t="str">
            <v/>
          </cell>
          <cell r="DT253" t="str">
            <v/>
          </cell>
          <cell r="DU253" t="str">
            <v/>
          </cell>
          <cell r="DV253" t="str">
            <v/>
          </cell>
          <cell r="DW253" t="str">
            <v/>
          </cell>
          <cell r="DX253" t="str">
            <v/>
          </cell>
          <cell r="DY253" t="str">
            <v/>
          </cell>
          <cell r="DZ253" t="str">
            <v/>
          </cell>
          <cell r="EA253" t="str">
            <v/>
          </cell>
          <cell r="EB253" t="str">
            <v/>
          </cell>
          <cell r="EC253" t="str">
            <v/>
          </cell>
          <cell r="ED253" t="str">
            <v/>
          </cell>
          <cell r="EE253" t="str">
            <v/>
          </cell>
          <cell r="EF253" t="str">
            <v/>
          </cell>
          <cell r="EG253" t="str">
            <v/>
          </cell>
          <cell r="EH253" t="str">
            <v/>
          </cell>
          <cell r="EI253" t="str">
            <v/>
          </cell>
          <cell r="EJ253" t="str">
            <v/>
          </cell>
          <cell r="EK253" t="str">
            <v/>
          </cell>
          <cell r="EL253" t="str">
            <v/>
          </cell>
          <cell r="EM253" t="str">
            <v/>
          </cell>
          <cell r="EN253" t="str">
            <v/>
          </cell>
          <cell r="EO253" t="str">
            <v/>
          </cell>
          <cell r="EP253" t="str">
            <v/>
          </cell>
          <cell r="EQ253" t="str">
            <v/>
          </cell>
          <cell r="ER253" t="str">
            <v/>
          </cell>
          <cell r="ES253" t="str">
            <v/>
          </cell>
          <cell r="ET253" t="str">
            <v/>
          </cell>
          <cell r="EU253" t="str">
            <v/>
          </cell>
          <cell r="EV253" t="str">
            <v/>
          </cell>
        </row>
        <row r="254">
          <cell r="A254" t="str">
            <v>PREP</v>
          </cell>
          <cell r="F254" t="str">
            <v>ANIMATION</v>
          </cell>
          <cell r="I254" t="str">
            <v>INK &amp; PAINT</v>
          </cell>
          <cell r="L254" t="str">
            <v>ALPHA</v>
          </cell>
          <cell r="N254" t="str">
            <v>BETA</v>
          </cell>
          <cell r="P254" t="str">
            <v>RTM</v>
          </cell>
          <cell r="R254" t="str">
            <v>STREET</v>
          </cell>
          <cell r="T254" t="str">
            <v>ANIMATION PRODUCTION</v>
          </cell>
          <cell r="V254">
            <v>35975</v>
          </cell>
          <cell r="W254">
            <v>36052.068740000002</v>
          </cell>
          <cell r="X254">
            <v>500</v>
          </cell>
          <cell r="Y254">
            <v>12</v>
          </cell>
          <cell r="Z254">
            <v>77.068739999999991</v>
          </cell>
          <cell r="AA254" t="str">
            <v/>
          </cell>
          <cell r="AB254" t="str">
            <v/>
          </cell>
          <cell r="AC254" t="str">
            <v/>
          </cell>
          <cell r="AD254" t="str">
            <v/>
          </cell>
          <cell r="AE254" t="str">
            <v/>
          </cell>
          <cell r="AF254" t="str">
            <v/>
          </cell>
          <cell r="AG254" t="str">
            <v/>
          </cell>
          <cell r="AH254" t="str">
            <v/>
          </cell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 t="str">
            <v/>
          </cell>
          <cell r="AN254" t="str">
            <v/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 t="str">
            <v/>
          </cell>
          <cell r="BD254" t="str">
            <v/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  <cell r="BI254" t="str">
            <v/>
          </cell>
          <cell r="BJ254" t="str">
            <v/>
          </cell>
          <cell r="BK254" t="str">
            <v/>
          </cell>
          <cell r="BL254" t="str">
            <v/>
          </cell>
          <cell r="BM254" t="str">
            <v/>
          </cell>
          <cell r="BN254" t="str">
            <v/>
          </cell>
          <cell r="BO254" t="str">
            <v/>
          </cell>
          <cell r="BP254" t="str">
            <v/>
          </cell>
          <cell r="BQ254" t="str">
            <v/>
          </cell>
          <cell r="BR254" t="str">
            <v/>
          </cell>
          <cell r="BS254" t="str">
            <v/>
          </cell>
          <cell r="BT254" t="str">
            <v/>
          </cell>
          <cell r="BU254" t="str">
            <v/>
          </cell>
          <cell r="BV254" t="str">
            <v/>
          </cell>
          <cell r="BW254" t="str">
            <v/>
          </cell>
          <cell r="BX254" t="str">
            <v/>
          </cell>
          <cell r="BY254" t="str">
            <v/>
          </cell>
          <cell r="BZ254" t="str">
            <v/>
          </cell>
          <cell r="CA254" t="str">
            <v/>
          </cell>
          <cell r="CB254" t="str">
            <v/>
          </cell>
          <cell r="CC254" t="str">
            <v/>
          </cell>
          <cell r="CD254" t="str">
            <v/>
          </cell>
          <cell r="CE254" t="str">
            <v/>
          </cell>
          <cell r="CF254" t="str">
            <v/>
          </cell>
          <cell r="CG254" t="str">
            <v/>
          </cell>
          <cell r="CH254" t="str">
            <v/>
          </cell>
          <cell r="CI254">
            <v>35975</v>
          </cell>
          <cell r="CJ254">
            <v>35982</v>
          </cell>
          <cell r="CK254">
            <v>35989</v>
          </cell>
          <cell r="CL254">
            <v>35996</v>
          </cell>
          <cell r="CM254">
            <v>36003</v>
          </cell>
          <cell r="CN254">
            <v>36010</v>
          </cell>
          <cell r="CO254">
            <v>36017</v>
          </cell>
          <cell r="CP254">
            <v>36024</v>
          </cell>
          <cell r="CQ254">
            <v>36031</v>
          </cell>
          <cell r="CR254">
            <v>36038</v>
          </cell>
          <cell r="CS254">
            <v>36045</v>
          </cell>
          <cell r="CT254">
            <v>36052</v>
          </cell>
          <cell r="CU254" t="str">
            <v/>
          </cell>
          <cell r="CV254" t="str">
            <v/>
          </cell>
          <cell r="CW254" t="str">
            <v/>
          </cell>
          <cell r="CX254" t="str">
            <v/>
          </cell>
          <cell r="CY254" t="str">
            <v/>
          </cell>
          <cell r="CZ254" t="str">
            <v/>
          </cell>
          <cell r="DA254" t="str">
            <v/>
          </cell>
          <cell r="DB254" t="str">
            <v/>
          </cell>
          <cell r="DC254" t="str">
            <v/>
          </cell>
          <cell r="DD254" t="str">
            <v/>
          </cell>
          <cell r="DE254" t="str">
            <v/>
          </cell>
          <cell r="DF254" t="str">
            <v/>
          </cell>
          <cell r="DG254" t="str">
            <v/>
          </cell>
          <cell r="DH254" t="str">
            <v/>
          </cell>
          <cell r="DI254" t="str">
            <v/>
          </cell>
          <cell r="DJ254" t="str">
            <v/>
          </cell>
          <cell r="DK254" t="str">
            <v/>
          </cell>
          <cell r="DL254" t="str">
            <v/>
          </cell>
          <cell r="DM254" t="str">
            <v/>
          </cell>
          <cell r="DN254" t="str">
            <v/>
          </cell>
          <cell r="DO254" t="str">
            <v/>
          </cell>
          <cell r="DP254" t="str">
            <v/>
          </cell>
          <cell r="DQ254" t="str">
            <v/>
          </cell>
          <cell r="DR254" t="str">
            <v/>
          </cell>
          <cell r="DS254" t="str">
            <v/>
          </cell>
          <cell r="DT254" t="str">
            <v/>
          </cell>
          <cell r="DU254" t="str">
            <v/>
          </cell>
          <cell r="DV254" t="str">
            <v/>
          </cell>
          <cell r="DW254" t="str">
            <v/>
          </cell>
          <cell r="DX254" t="str">
            <v/>
          </cell>
          <cell r="DY254" t="str">
            <v/>
          </cell>
          <cell r="DZ254" t="str">
            <v/>
          </cell>
          <cell r="EA254" t="str">
            <v/>
          </cell>
          <cell r="EB254" t="str">
            <v/>
          </cell>
          <cell r="EC254" t="str">
            <v/>
          </cell>
          <cell r="ED254" t="str">
            <v/>
          </cell>
          <cell r="EE254" t="str">
            <v/>
          </cell>
          <cell r="EF254" t="str">
            <v/>
          </cell>
          <cell r="EG254" t="str">
            <v/>
          </cell>
          <cell r="EH254" t="str">
            <v/>
          </cell>
          <cell r="EI254" t="str">
            <v/>
          </cell>
          <cell r="EJ254" t="str">
            <v/>
          </cell>
          <cell r="EK254" t="str">
            <v/>
          </cell>
          <cell r="EL254" t="str">
            <v/>
          </cell>
          <cell r="EM254" t="str">
            <v/>
          </cell>
          <cell r="EN254" t="str">
            <v/>
          </cell>
          <cell r="EO254" t="str">
            <v/>
          </cell>
          <cell r="EP254" t="str">
            <v/>
          </cell>
          <cell r="EQ254" t="str">
            <v/>
          </cell>
          <cell r="ER254" t="str">
            <v/>
          </cell>
          <cell r="ES254" t="str">
            <v/>
          </cell>
          <cell r="ET254" t="str">
            <v/>
          </cell>
          <cell r="EU254" t="str">
            <v/>
          </cell>
          <cell r="EV254" t="str">
            <v/>
          </cell>
        </row>
        <row r="255">
          <cell r="A255" t="str">
            <v>PREP</v>
          </cell>
          <cell r="B255" t="str">
            <v>Days</v>
          </cell>
          <cell r="F255" t="str">
            <v>ANIMATION</v>
          </cell>
          <cell r="G255" t="str">
            <v>Days</v>
          </cell>
          <cell r="H255" t="str">
            <v>Frames</v>
          </cell>
          <cell r="I255" t="str">
            <v>INK &amp; PAINT</v>
          </cell>
          <cell r="J255" t="str">
            <v>Days</v>
          </cell>
          <cell r="L255" t="str">
            <v>ALPHA</v>
          </cell>
          <cell r="N255" t="str">
            <v>BETA</v>
          </cell>
          <cell r="P255" t="str">
            <v>RTM</v>
          </cell>
          <cell r="R255" t="str">
            <v>STREET</v>
          </cell>
          <cell r="T255" t="str">
            <v>Prep Projection</v>
          </cell>
          <cell r="V255">
            <v>35975</v>
          </cell>
          <cell r="W255">
            <v>36052.068740000002</v>
          </cell>
          <cell r="X255">
            <v>500</v>
          </cell>
          <cell r="Y255">
            <v>12</v>
          </cell>
          <cell r="Z255">
            <v>77.068739999999991</v>
          </cell>
          <cell r="AA255" t="str">
            <v/>
          </cell>
          <cell r="AB255" t="str">
            <v/>
          </cell>
          <cell r="AC255" t="str">
            <v/>
          </cell>
          <cell r="AD255" t="str">
            <v/>
          </cell>
          <cell r="AE255" t="str">
            <v/>
          </cell>
          <cell r="AF255" t="str">
            <v/>
          </cell>
          <cell r="AG255" t="str">
            <v/>
          </cell>
          <cell r="AH255" t="str">
            <v/>
          </cell>
          <cell r="AI255" t="str">
            <v/>
          </cell>
          <cell r="AJ255" t="str">
            <v/>
          </cell>
          <cell r="AK255" t="str">
            <v/>
          </cell>
          <cell r="AL255" t="str">
            <v/>
          </cell>
          <cell r="AM255" t="str">
            <v/>
          </cell>
          <cell r="AN255" t="str">
            <v/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 t="str">
            <v/>
          </cell>
          <cell r="BC255" t="str">
            <v/>
          </cell>
          <cell r="BD255" t="str">
            <v/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  <cell r="BI255" t="str">
            <v/>
          </cell>
          <cell r="BJ255" t="str">
            <v/>
          </cell>
          <cell r="BK255" t="str">
            <v/>
          </cell>
          <cell r="BL255" t="str">
            <v/>
          </cell>
          <cell r="BM255" t="str">
            <v/>
          </cell>
          <cell r="BN255" t="str">
            <v/>
          </cell>
          <cell r="BO255" t="str">
            <v/>
          </cell>
          <cell r="BP255" t="str">
            <v/>
          </cell>
          <cell r="BQ255" t="str">
            <v/>
          </cell>
          <cell r="BR255" t="str">
            <v/>
          </cell>
          <cell r="BS255" t="str">
            <v/>
          </cell>
          <cell r="BT255" t="str">
            <v/>
          </cell>
          <cell r="BU255" t="str">
            <v/>
          </cell>
          <cell r="BV255" t="str">
            <v/>
          </cell>
          <cell r="BW255" t="str">
            <v/>
          </cell>
          <cell r="BX255" t="str">
            <v/>
          </cell>
          <cell r="BY255" t="str">
            <v/>
          </cell>
          <cell r="BZ255" t="str">
            <v/>
          </cell>
          <cell r="CA255" t="str">
            <v/>
          </cell>
          <cell r="CB255" t="str">
            <v/>
          </cell>
          <cell r="CC255" t="str">
            <v/>
          </cell>
          <cell r="CD255" t="str">
            <v/>
          </cell>
          <cell r="CE255" t="str">
            <v/>
          </cell>
          <cell r="CF255" t="str">
            <v/>
          </cell>
          <cell r="CG255" t="str">
            <v/>
          </cell>
          <cell r="CH255" t="str">
            <v/>
          </cell>
          <cell r="CI255">
            <v>125</v>
          </cell>
          <cell r="CJ255">
            <v>250</v>
          </cell>
          <cell r="CK255">
            <v>375</v>
          </cell>
          <cell r="CL255">
            <v>500</v>
          </cell>
          <cell r="CM255">
            <v>500</v>
          </cell>
          <cell r="CN255">
            <v>500</v>
          </cell>
          <cell r="CO255">
            <v>500</v>
          </cell>
          <cell r="CP255">
            <v>500</v>
          </cell>
          <cell r="CQ255">
            <v>500</v>
          </cell>
          <cell r="CR255">
            <v>500</v>
          </cell>
          <cell r="CS255">
            <v>500</v>
          </cell>
          <cell r="CT255">
            <v>500</v>
          </cell>
          <cell r="CU255" t="str">
            <v/>
          </cell>
          <cell r="CV255" t="str">
            <v/>
          </cell>
          <cell r="CW255" t="str">
            <v/>
          </cell>
          <cell r="CX255" t="str">
            <v/>
          </cell>
          <cell r="CY255" t="str">
            <v/>
          </cell>
          <cell r="CZ255" t="str">
            <v/>
          </cell>
          <cell r="DA255" t="str">
            <v/>
          </cell>
          <cell r="DB255" t="str">
            <v/>
          </cell>
          <cell r="DC255" t="str">
            <v/>
          </cell>
          <cell r="DD255" t="str">
            <v/>
          </cell>
          <cell r="DE255" t="str">
            <v/>
          </cell>
          <cell r="DF255" t="str">
            <v/>
          </cell>
          <cell r="DG255" t="str">
            <v/>
          </cell>
          <cell r="DH255" t="str">
            <v/>
          </cell>
          <cell r="DI255" t="str">
            <v/>
          </cell>
          <cell r="DJ255" t="str">
            <v/>
          </cell>
          <cell r="DK255" t="str">
            <v/>
          </cell>
          <cell r="DL255" t="str">
            <v/>
          </cell>
          <cell r="DM255" t="str">
            <v/>
          </cell>
          <cell r="DN255" t="str">
            <v/>
          </cell>
          <cell r="DO255" t="str">
            <v/>
          </cell>
          <cell r="DP255" t="str">
            <v/>
          </cell>
          <cell r="DQ255" t="str">
            <v/>
          </cell>
          <cell r="DR255" t="str">
            <v/>
          </cell>
          <cell r="DS255" t="str">
            <v/>
          </cell>
          <cell r="DT255" t="str">
            <v/>
          </cell>
          <cell r="DU255" t="str">
            <v/>
          </cell>
          <cell r="DV255" t="str">
            <v/>
          </cell>
          <cell r="DW255" t="str">
            <v/>
          </cell>
          <cell r="DX255" t="str">
            <v/>
          </cell>
          <cell r="DY255" t="str">
            <v/>
          </cell>
          <cell r="DZ255" t="str">
            <v/>
          </cell>
          <cell r="EA255" t="str">
            <v/>
          </cell>
          <cell r="EB255" t="str">
            <v/>
          </cell>
          <cell r="EC255" t="str">
            <v/>
          </cell>
          <cell r="ED255" t="str">
            <v/>
          </cell>
          <cell r="EE255" t="str">
            <v/>
          </cell>
          <cell r="EF255" t="str">
            <v/>
          </cell>
          <cell r="EG255" t="str">
            <v/>
          </cell>
          <cell r="EH255" t="str">
            <v/>
          </cell>
          <cell r="EI255" t="str">
            <v/>
          </cell>
          <cell r="EJ255" t="str">
            <v/>
          </cell>
          <cell r="EK255" t="str">
            <v/>
          </cell>
          <cell r="EL255" t="str">
            <v/>
          </cell>
          <cell r="EM255" t="str">
            <v/>
          </cell>
          <cell r="EN255" t="str">
            <v/>
          </cell>
          <cell r="EO255" t="str">
            <v/>
          </cell>
          <cell r="EP255" t="str">
            <v/>
          </cell>
          <cell r="EQ255" t="str">
            <v/>
          </cell>
          <cell r="ER255" t="str">
            <v/>
          </cell>
          <cell r="ES255" t="str">
            <v/>
          </cell>
          <cell r="ET255" t="str">
            <v/>
          </cell>
          <cell r="EU255" t="str">
            <v/>
          </cell>
          <cell r="EV255" t="str">
            <v/>
          </cell>
        </row>
        <row r="256">
          <cell r="A256" t="str">
            <v>Wks</v>
          </cell>
          <cell r="B256" t="str">
            <v>Days</v>
          </cell>
          <cell r="F256" t="str">
            <v>Wks</v>
          </cell>
          <cell r="G256" t="str">
            <v>Days</v>
          </cell>
          <cell r="H256" t="str">
            <v>Frames</v>
          </cell>
          <cell r="I256" t="str">
            <v>Wks</v>
          </cell>
          <cell r="J256" t="str">
            <v>Days</v>
          </cell>
          <cell r="K256">
            <v>21</v>
          </cell>
          <cell r="M256">
            <v>29</v>
          </cell>
          <cell r="O256">
            <v>29</v>
          </cell>
          <cell r="Q256">
            <v>29</v>
          </cell>
          <cell r="R256">
            <v>36342</v>
          </cell>
          <cell r="T256" t="str">
            <v>Animation Projection</v>
          </cell>
          <cell r="V256">
            <v>36003</v>
          </cell>
          <cell r="W256">
            <v>36096.068740000002</v>
          </cell>
          <cell r="X256">
            <v>500</v>
          </cell>
          <cell r="Y256">
            <v>14</v>
          </cell>
          <cell r="Z256">
            <v>93.068739999999991</v>
          </cell>
          <cell r="AA256" t="str">
            <v/>
          </cell>
          <cell r="AB256" t="str">
            <v/>
          </cell>
          <cell r="AC256" t="str">
            <v/>
          </cell>
          <cell r="AD256" t="str">
            <v/>
          </cell>
          <cell r="AE256" t="str">
            <v/>
          </cell>
          <cell r="AF256" t="str">
            <v/>
          </cell>
          <cell r="AG256" t="str">
            <v/>
          </cell>
          <cell r="AH256" t="str">
            <v/>
          </cell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 t="str">
            <v/>
          </cell>
          <cell r="AN256" t="str">
            <v/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 t="str">
            <v/>
          </cell>
          <cell r="BD256" t="str">
            <v/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  <cell r="BI256" t="str">
            <v/>
          </cell>
          <cell r="BJ256" t="str">
            <v/>
          </cell>
          <cell r="BK256" t="str">
            <v/>
          </cell>
          <cell r="BL256" t="str">
            <v/>
          </cell>
          <cell r="BM256" t="str">
            <v/>
          </cell>
          <cell r="BN256" t="str">
            <v/>
          </cell>
          <cell r="BO256" t="str">
            <v/>
          </cell>
          <cell r="BP256" t="str">
            <v/>
          </cell>
          <cell r="BQ256" t="str">
            <v/>
          </cell>
          <cell r="BR256" t="str">
            <v/>
          </cell>
          <cell r="BS256" t="str">
            <v/>
          </cell>
          <cell r="BT256" t="str">
            <v/>
          </cell>
          <cell r="BU256" t="str">
            <v/>
          </cell>
          <cell r="BV256" t="str">
            <v/>
          </cell>
          <cell r="BW256" t="str">
            <v/>
          </cell>
          <cell r="BX256" t="str">
            <v/>
          </cell>
          <cell r="BY256" t="str">
            <v/>
          </cell>
          <cell r="BZ256" t="str">
            <v/>
          </cell>
          <cell r="CA256" t="str">
            <v/>
          </cell>
          <cell r="CB256" t="str">
            <v/>
          </cell>
          <cell r="CC256" t="str">
            <v/>
          </cell>
          <cell r="CD256" t="str">
            <v/>
          </cell>
          <cell r="CE256" t="str">
            <v/>
          </cell>
          <cell r="CF256" t="str">
            <v/>
          </cell>
          <cell r="CG256" t="str">
            <v/>
          </cell>
          <cell r="CH256" t="str">
            <v/>
          </cell>
          <cell r="CI256" t="str">
            <v/>
          </cell>
          <cell r="CJ256" t="str">
            <v/>
          </cell>
          <cell r="CK256" t="str">
            <v/>
          </cell>
          <cell r="CL256" t="str">
            <v/>
          </cell>
          <cell r="CM256">
            <v>0</v>
          </cell>
          <cell r="CN256">
            <v>0</v>
          </cell>
          <cell r="CO256">
            <v>0</v>
          </cell>
          <cell r="CP256">
            <v>125</v>
          </cell>
          <cell r="CQ256">
            <v>250</v>
          </cell>
          <cell r="CR256">
            <v>375</v>
          </cell>
          <cell r="CS256">
            <v>500</v>
          </cell>
          <cell r="CT256">
            <v>500</v>
          </cell>
          <cell r="CU256">
            <v>500</v>
          </cell>
          <cell r="CV256">
            <v>500</v>
          </cell>
          <cell r="CW256">
            <v>500</v>
          </cell>
          <cell r="CX256">
            <v>500</v>
          </cell>
          <cell r="CY256">
            <v>500</v>
          </cell>
          <cell r="CZ256">
            <v>500</v>
          </cell>
          <cell r="DA256" t="str">
            <v/>
          </cell>
          <cell r="DB256" t="str">
            <v/>
          </cell>
          <cell r="DC256" t="str">
            <v/>
          </cell>
          <cell r="DD256" t="str">
            <v/>
          </cell>
          <cell r="DE256" t="str">
            <v/>
          </cell>
          <cell r="DF256" t="str">
            <v/>
          </cell>
          <cell r="DG256" t="str">
            <v/>
          </cell>
          <cell r="DH256" t="str">
            <v/>
          </cell>
          <cell r="DI256" t="str">
            <v/>
          </cell>
          <cell r="DJ256" t="str">
            <v/>
          </cell>
          <cell r="DK256" t="str">
            <v/>
          </cell>
          <cell r="DL256" t="str">
            <v/>
          </cell>
          <cell r="DM256" t="str">
            <v/>
          </cell>
          <cell r="DN256" t="str">
            <v/>
          </cell>
          <cell r="DO256" t="str">
            <v/>
          </cell>
          <cell r="DP256" t="str">
            <v/>
          </cell>
          <cell r="DQ256" t="str">
            <v/>
          </cell>
          <cell r="DR256" t="str">
            <v/>
          </cell>
          <cell r="DS256" t="str">
            <v/>
          </cell>
          <cell r="DT256" t="str">
            <v/>
          </cell>
          <cell r="DU256" t="str">
            <v/>
          </cell>
          <cell r="DV256" t="str">
            <v/>
          </cell>
          <cell r="DW256" t="str">
            <v/>
          </cell>
          <cell r="DX256" t="str">
            <v/>
          </cell>
          <cell r="DY256" t="str">
            <v/>
          </cell>
          <cell r="DZ256" t="str">
            <v/>
          </cell>
          <cell r="EA256" t="str">
            <v/>
          </cell>
          <cell r="EB256" t="str">
            <v/>
          </cell>
          <cell r="EC256" t="str">
            <v/>
          </cell>
          <cell r="ED256" t="str">
            <v/>
          </cell>
          <cell r="EE256" t="str">
            <v/>
          </cell>
          <cell r="EF256" t="str">
            <v/>
          </cell>
          <cell r="EG256" t="str">
            <v/>
          </cell>
          <cell r="EH256" t="str">
            <v/>
          </cell>
          <cell r="EI256" t="str">
            <v/>
          </cell>
          <cell r="EJ256" t="str">
            <v/>
          </cell>
          <cell r="EK256" t="str">
            <v/>
          </cell>
          <cell r="EL256" t="str">
            <v/>
          </cell>
          <cell r="EM256" t="str">
            <v/>
          </cell>
          <cell r="EN256" t="str">
            <v/>
          </cell>
          <cell r="EO256" t="str">
            <v/>
          </cell>
          <cell r="EP256" t="str">
            <v/>
          </cell>
          <cell r="EQ256" t="str">
            <v/>
          </cell>
          <cell r="ER256" t="str">
            <v/>
          </cell>
          <cell r="ES256" t="str">
            <v/>
          </cell>
          <cell r="ET256" t="str">
            <v/>
          </cell>
          <cell r="EU256" t="str">
            <v/>
          </cell>
          <cell r="EV256" t="str">
            <v/>
          </cell>
        </row>
        <row r="257">
          <cell r="A257">
            <v>9.0098199999999995</v>
          </cell>
          <cell r="B257">
            <v>77.068739999999991</v>
          </cell>
          <cell r="F257">
            <v>9.0098199999999995</v>
          </cell>
          <cell r="G257">
            <v>93.068739999999991</v>
          </cell>
          <cell r="H257">
            <v>4504.91</v>
          </cell>
          <cell r="I257">
            <v>9.0098199999999995</v>
          </cell>
          <cell r="J257">
            <v>77.068739999999991</v>
          </cell>
          <cell r="K257">
            <v>21</v>
          </cell>
          <cell r="M257">
            <v>29</v>
          </cell>
          <cell r="O257">
            <v>29</v>
          </cell>
          <cell r="Q257">
            <v>29</v>
          </cell>
          <cell r="R257">
            <v>36342</v>
          </cell>
          <cell r="T257" t="str">
            <v>Ink &amp; Paint Projection</v>
          </cell>
          <cell r="V257">
            <v>36033</v>
          </cell>
          <cell r="W257">
            <v>36110.068740000002</v>
          </cell>
          <cell r="X257">
            <v>500</v>
          </cell>
          <cell r="Y257">
            <v>11</v>
          </cell>
          <cell r="Z257">
            <v>77.068739999999991</v>
          </cell>
          <cell r="AA257" t="str">
            <v/>
          </cell>
          <cell r="AB257" t="str">
            <v/>
          </cell>
          <cell r="AC257" t="str">
            <v/>
          </cell>
          <cell r="AD257" t="str">
            <v/>
          </cell>
          <cell r="AE257" t="str">
            <v/>
          </cell>
          <cell r="AF257" t="str">
            <v/>
          </cell>
          <cell r="AG257" t="str">
            <v/>
          </cell>
          <cell r="AH257" t="str">
            <v/>
          </cell>
          <cell r="AI257" t="str">
            <v/>
          </cell>
          <cell r="AJ257" t="str">
            <v/>
          </cell>
          <cell r="AK257" t="str">
            <v/>
          </cell>
          <cell r="AL257" t="str">
            <v/>
          </cell>
          <cell r="AM257" t="str">
            <v/>
          </cell>
          <cell r="AN257" t="str">
            <v/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 t="str">
            <v/>
          </cell>
          <cell r="AY257" t="str">
            <v/>
          </cell>
          <cell r="AZ257" t="str">
            <v/>
          </cell>
          <cell r="BA257" t="str">
            <v/>
          </cell>
          <cell r="BB257" t="str">
            <v/>
          </cell>
          <cell r="BC257" t="str">
            <v/>
          </cell>
          <cell r="BD257" t="str">
            <v/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  <cell r="BI257" t="str">
            <v/>
          </cell>
          <cell r="BJ257" t="str">
            <v/>
          </cell>
          <cell r="BK257" t="str">
            <v/>
          </cell>
          <cell r="BL257" t="str">
            <v/>
          </cell>
          <cell r="BM257" t="str">
            <v/>
          </cell>
          <cell r="BN257" t="str">
            <v/>
          </cell>
          <cell r="BO257" t="str">
            <v/>
          </cell>
          <cell r="BP257" t="str">
            <v/>
          </cell>
          <cell r="BQ257" t="str">
            <v/>
          </cell>
          <cell r="BR257" t="str">
            <v/>
          </cell>
          <cell r="BS257" t="str">
            <v/>
          </cell>
          <cell r="BT257" t="str">
            <v/>
          </cell>
          <cell r="BU257" t="str">
            <v/>
          </cell>
          <cell r="BV257" t="str">
            <v/>
          </cell>
          <cell r="BW257" t="str">
            <v/>
          </cell>
          <cell r="BX257" t="str">
            <v/>
          </cell>
          <cell r="BY257" t="str">
            <v/>
          </cell>
          <cell r="BZ257" t="str">
            <v/>
          </cell>
          <cell r="CA257" t="str">
            <v/>
          </cell>
          <cell r="CB257" t="str">
            <v/>
          </cell>
          <cell r="CC257" t="str">
            <v/>
          </cell>
          <cell r="CD257" t="str">
            <v/>
          </cell>
          <cell r="CE257" t="str">
            <v/>
          </cell>
          <cell r="CF257" t="str">
            <v/>
          </cell>
          <cell r="CG257" t="str">
            <v/>
          </cell>
          <cell r="CH257" t="str">
            <v/>
          </cell>
          <cell r="CI257" t="str">
            <v/>
          </cell>
          <cell r="CJ257" t="str">
            <v/>
          </cell>
          <cell r="CK257" t="str">
            <v/>
          </cell>
          <cell r="CL257" t="str">
            <v/>
          </cell>
          <cell r="CM257" t="str">
            <v/>
          </cell>
          <cell r="CN257" t="str">
            <v/>
          </cell>
          <cell r="CO257" t="str">
            <v/>
          </cell>
          <cell r="CP257" t="str">
            <v/>
          </cell>
          <cell r="CQ257" t="str">
            <v/>
          </cell>
          <cell r="CR257">
            <v>125</v>
          </cell>
          <cell r="CS257">
            <v>250</v>
          </cell>
          <cell r="CT257">
            <v>375</v>
          </cell>
          <cell r="CU257">
            <v>500</v>
          </cell>
          <cell r="CV257">
            <v>500</v>
          </cell>
          <cell r="CW257">
            <v>500</v>
          </cell>
          <cell r="CX257">
            <v>500</v>
          </cell>
          <cell r="CY257">
            <v>500</v>
          </cell>
          <cell r="CZ257">
            <v>500</v>
          </cell>
          <cell r="DA257">
            <v>500</v>
          </cell>
          <cell r="DB257">
            <v>500</v>
          </cell>
          <cell r="DC257" t="str">
            <v/>
          </cell>
          <cell r="DD257" t="str">
            <v/>
          </cell>
          <cell r="DE257" t="str">
            <v/>
          </cell>
          <cell r="DF257" t="str">
            <v/>
          </cell>
          <cell r="DG257" t="str">
            <v/>
          </cell>
          <cell r="DH257" t="str">
            <v/>
          </cell>
          <cell r="DI257" t="str">
            <v/>
          </cell>
          <cell r="DJ257" t="str">
            <v/>
          </cell>
          <cell r="DK257" t="str">
            <v/>
          </cell>
          <cell r="DL257" t="str">
            <v/>
          </cell>
          <cell r="DM257" t="str">
            <v/>
          </cell>
          <cell r="DN257" t="str">
            <v/>
          </cell>
          <cell r="DO257" t="str">
            <v/>
          </cell>
          <cell r="DP257" t="str">
            <v/>
          </cell>
          <cell r="DQ257" t="str">
            <v/>
          </cell>
          <cell r="DR257" t="str">
            <v/>
          </cell>
          <cell r="DS257" t="str">
            <v/>
          </cell>
          <cell r="DT257" t="str">
            <v/>
          </cell>
          <cell r="DU257" t="str">
            <v/>
          </cell>
          <cell r="DV257" t="str">
            <v/>
          </cell>
          <cell r="DW257" t="str">
            <v/>
          </cell>
          <cell r="DX257" t="str">
            <v/>
          </cell>
          <cell r="DY257" t="str">
            <v/>
          </cell>
          <cell r="DZ257" t="str">
            <v/>
          </cell>
          <cell r="EA257" t="str">
            <v/>
          </cell>
          <cell r="EB257" t="str">
            <v/>
          </cell>
          <cell r="EC257" t="str">
            <v/>
          </cell>
          <cell r="ED257" t="str">
            <v/>
          </cell>
          <cell r="EE257" t="str">
            <v/>
          </cell>
          <cell r="EF257" t="str">
            <v/>
          </cell>
          <cell r="EG257" t="str">
            <v/>
          </cell>
          <cell r="EH257" t="str">
            <v/>
          </cell>
          <cell r="EI257" t="str">
            <v/>
          </cell>
          <cell r="EJ257" t="str">
            <v/>
          </cell>
          <cell r="EK257" t="str">
            <v/>
          </cell>
          <cell r="EL257" t="str">
            <v/>
          </cell>
          <cell r="EM257" t="str">
            <v/>
          </cell>
          <cell r="EN257" t="str">
            <v/>
          </cell>
          <cell r="EO257" t="str">
            <v/>
          </cell>
          <cell r="EP257" t="str">
            <v/>
          </cell>
          <cell r="EQ257" t="str">
            <v/>
          </cell>
          <cell r="ER257" t="str">
            <v/>
          </cell>
          <cell r="ES257" t="str">
            <v/>
          </cell>
          <cell r="ET257" t="str">
            <v/>
          </cell>
          <cell r="EU257" t="str">
            <v/>
          </cell>
          <cell r="EV257" t="str">
            <v/>
          </cell>
        </row>
        <row r="259">
          <cell r="T259" t="str">
            <v>BUDGET FORECAST</v>
          </cell>
          <cell r="AA259" t="str">
            <v/>
          </cell>
          <cell r="AB259" t="str">
            <v/>
          </cell>
          <cell r="AC259" t="str">
            <v/>
          </cell>
          <cell r="AD259" t="str">
            <v/>
          </cell>
          <cell r="AE259" t="str">
            <v/>
          </cell>
          <cell r="AF259" t="str">
            <v/>
          </cell>
          <cell r="AG259" t="str">
            <v/>
          </cell>
          <cell r="AH259" t="str">
            <v/>
          </cell>
          <cell r="AI259" t="str">
            <v/>
          </cell>
          <cell r="AJ259" t="str">
            <v/>
          </cell>
          <cell r="AK259" t="str">
            <v/>
          </cell>
          <cell r="AL259" t="str">
            <v/>
          </cell>
          <cell r="AM259" t="str">
            <v/>
          </cell>
          <cell r="AN259" t="str">
            <v/>
          </cell>
          <cell r="AO259" t="str">
            <v/>
          </cell>
          <cell r="AP259" t="str">
            <v/>
          </cell>
          <cell r="AQ259" t="str">
            <v/>
          </cell>
          <cell r="AR259" t="str">
            <v/>
          </cell>
          <cell r="AS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 t="str">
            <v/>
          </cell>
          <cell r="AY259" t="str">
            <v/>
          </cell>
          <cell r="AZ259" t="str">
            <v/>
          </cell>
          <cell r="BA259" t="str">
            <v/>
          </cell>
          <cell r="BB259" t="str">
            <v/>
          </cell>
          <cell r="BC259" t="str">
            <v/>
          </cell>
          <cell r="BD259" t="str">
            <v/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  <cell r="BI259" t="str">
            <v/>
          </cell>
          <cell r="BJ259" t="str">
            <v/>
          </cell>
          <cell r="BK259" t="str">
            <v/>
          </cell>
          <cell r="BL259" t="str">
            <v/>
          </cell>
          <cell r="BM259" t="str">
            <v/>
          </cell>
          <cell r="BN259" t="str">
            <v/>
          </cell>
          <cell r="BO259" t="str">
            <v/>
          </cell>
          <cell r="BP259" t="str">
            <v/>
          </cell>
          <cell r="BQ259" t="str">
            <v/>
          </cell>
          <cell r="BR259" t="str">
            <v/>
          </cell>
          <cell r="BS259" t="str">
            <v/>
          </cell>
          <cell r="BT259" t="str">
            <v/>
          </cell>
          <cell r="BU259" t="str">
            <v/>
          </cell>
          <cell r="BV259" t="str">
            <v/>
          </cell>
          <cell r="BW259" t="str">
            <v/>
          </cell>
          <cell r="BX259" t="str">
            <v/>
          </cell>
          <cell r="BY259" t="str">
            <v/>
          </cell>
          <cell r="BZ259" t="str">
            <v/>
          </cell>
          <cell r="CA259" t="str">
            <v/>
          </cell>
          <cell r="CB259" t="str">
            <v/>
          </cell>
          <cell r="CC259" t="str">
            <v/>
          </cell>
          <cell r="CD259" t="str">
            <v/>
          </cell>
          <cell r="CE259" t="str">
            <v/>
          </cell>
          <cell r="CF259" t="str">
            <v/>
          </cell>
          <cell r="CG259" t="str">
            <v/>
          </cell>
          <cell r="CH259" t="str">
            <v/>
          </cell>
          <cell r="CI259">
            <v>35975</v>
          </cell>
          <cell r="CJ259">
            <v>35982</v>
          </cell>
          <cell r="CK259">
            <v>35989</v>
          </cell>
          <cell r="CL259">
            <v>35996</v>
          </cell>
          <cell r="CM259">
            <v>36003</v>
          </cell>
          <cell r="CN259">
            <v>36010</v>
          </cell>
          <cell r="CO259">
            <v>36017</v>
          </cell>
          <cell r="CP259">
            <v>36024</v>
          </cell>
          <cell r="CQ259">
            <v>36031</v>
          </cell>
          <cell r="CR259">
            <v>36038</v>
          </cell>
          <cell r="CS259">
            <v>36045</v>
          </cell>
          <cell r="CT259">
            <v>36052</v>
          </cell>
          <cell r="CU259" t="str">
            <v/>
          </cell>
          <cell r="CV259" t="str">
            <v/>
          </cell>
          <cell r="CW259" t="str">
            <v/>
          </cell>
          <cell r="CX259" t="str">
            <v/>
          </cell>
          <cell r="CY259" t="str">
            <v/>
          </cell>
          <cell r="CZ259" t="str">
            <v/>
          </cell>
          <cell r="DA259" t="str">
            <v/>
          </cell>
          <cell r="DB259" t="str">
            <v/>
          </cell>
          <cell r="DC259" t="str">
            <v/>
          </cell>
          <cell r="DD259" t="str">
            <v/>
          </cell>
          <cell r="DE259" t="str">
            <v/>
          </cell>
          <cell r="DF259" t="str">
            <v/>
          </cell>
          <cell r="DG259" t="str">
            <v/>
          </cell>
          <cell r="DH259" t="str">
            <v/>
          </cell>
          <cell r="DI259" t="str">
            <v/>
          </cell>
          <cell r="DJ259" t="str">
            <v/>
          </cell>
          <cell r="DK259" t="str">
            <v/>
          </cell>
          <cell r="DL259" t="str">
            <v/>
          </cell>
          <cell r="DM259" t="str">
            <v/>
          </cell>
          <cell r="DN259" t="str">
            <v/>
          </cell>
          <cell r="DO259" t="str">
            <v/>
          </cell>
          <cell r="DP259" t="str">
            <v/>
          </cell>
          <cell r="DQ259" t="str">
            <v/>
          </cell>
          <cell r="DR259" t="str">
            <v/>
          </cell>
          <cell r="DS259" t="str">
            <v/>
          </cell>
          <cell r="DT259" t="str">
            <v/>
          </cell>
          <cell r="DU259" t="str">
            <v/>
          </cell>
          <cell r="DV259" t="str">
            <v/>
          </cell>
          <cell r="DW259" t="str">
            <v/>
          </cell>
          <cell r="DX259" t="str">
            <v/>
          </cell>
          <cell r="DY259" t="str">
            <v/>
          </cell>
          <cell r="DZ259" t="str">
            <v/>
          </cell>
          <cell r="EA259" t="str">
            <v/>
          </cell>
          <cell r="EB259" t="str">
            <v/>
          </cell>
          <cell r="EC259" t="str">
            <v/>
          </cell>
          <cell r="ED259" t="str">
            <v/>
          </cell>
          <cell r="EE259" t="str">
            <v/>
          </cell>
          <cell r="EF259" t="str">
            <v/>
          </cell>
          <cell r="EG259" t="str">
            <v/>
          </cell>
          <cell r="EH259" t="str">
            <v/>
          </cell>
          <cell r="EI259" t="str">
            <v/>
          </cell>
          <cell r="EJ259" t="str">
            <v/>
          </cell>
          <cell r="EK259" t="str">
            <v/>
          </cell>
          <cell r="EL259" t="str">
            <v/>
          </cell>
          <cell r="EM259" t="str">
            <v/>
          </cell>
          <cell r="EN259" t="str">
            <v/>
          </cell>
          <cell r="EO259" t="str">
            <v/>
          </cell>
          <cell r="EP259" t="str">
            <v/>
          </cell>
          <cell r="EQ259" t="str">
            <v/>
          </cell>
          <cell r="ER259" t="str">
            <v/>
          </cell>
          <cell r="ES259" t="str">
            <v/>
          </cell>
          <cell r="ET259" t="str">
            <v/>
          </cell>
          <cell r="EU259" t="str">
            <v/>
          </cell>
          <cell r="EV259" t="str">
            <v/>
          </cell>
          <cell r="EW259" t="str">
            <v/>
          </cell>
          <cell r="EX259" t="str">
            <v/>
          </cell>
          <cell r="EY259" t="str">
            <v/>
          </cell>
          <cell r="EZ259" t="str">
            <v/>
          </cell>
          <cell r="FA259" t="str">
            <v/>
          </cell>
          <cell r="FB259" t="str">
            <v/>
          </cell>
          <cell r="FC259" t="str">
            <v/>
          </cell>
          <cell r="FD259" t="str">
            <v/>
          </cell>
          <cell r="FE259" t="str">
            <v/>
          </cell>
          <cell r="FF259" t="str">
            <v/>
          </cell>
          <cell r="FG259" t="str">
            <v/>
          </cell>
          <cell r="FH259" t="str">
            <v/>
          </cell>
          <cell r="FI259" t="str">
            <v/>
          </cell>
        </row>
        <row r="260">
          <cell r="T260" t="str">
            <v>BUDGET FORECAST</v>
          </cell>
          <cell r="V260" t="str">
            <v>PRE PROD</v>
          </cell>
          <cell r="W260">
            <v>30</v>
          </cell>
          <cell r="X260">
            <v>157500</v>
          </cell>
          <cell r="AA260" t="str">
            <v/>
          </cell>
          <cell r="AB260" t="str">
            <v/>
          </cell>
          <cell r="AC260" t="str">
            <v/>
          </cell>
          <cell r="AD260" t="str">
            <v/>
          </cell>
          <cell r="AE260" t="str">
            <v/>
          </cell>
          <cell r="AF260" t="str">
            <v/>
          </cell>
          <cell r="AG260" t="str">
            <v/>
          </cell>
          <cell r="AH260" t="str">
            <v/>
          </cell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 t="str">
            <v/>
          </cell>
          <cell r="AN260" t="str">
            <v/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 t="str">
            <v/>
          </cell>
          <cell r="AY260" t="str">
            <v/>
          </cell>
          <cell r="AZ260" t="str">
            <v/>
          </cell>
          <cell r="BA260" t="str">
            <v/>
          </cell>
          <cell r="BB260" t="str">
            <v/>
          </cell>
          <cell r="BC260" t="str">
            <v/>
          </cell>
          <cell r="BD260" t="str">
            <v/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  <cell r="BI260" t="str">
            <v/>
          </cell>
          <cell r="BJ260" t="str">
            <v/>
          </cell>
          <cell r="BK260" t="str">
            <v/>
          </cell>
          <cell r="BL260" t="str">
            <v/>
          </cell>
          <cell r="BM260" t="str">
            <v/>
          </cell>
          <cell r="BN260" t="str">
            <v/>
          </cell>
          <cell r="BO260" t="str">
            <v/>
          </cell>
          <cell r="BP260" t="str">
            <v/>
          </cell>
          <cell r="BQ260" t="str">
            <v/>
          </cell>
          <cell r="BR260" t="str">
            <v/>
          </cell>
          <cell r="BS260" t="str">
            <v/>
          </cell>
          <cell r="BT260" t="str">
            <v/>
          </cell>
          <cell r="BU260" t="str">
            <v/>
          </cell>
          <cell r="BV260" t="str">
            <v/>
          </cell>
          <cell r="BW260" t="str">
            <v/>
          </cell>
          <cell r="BX260" t="str">
            <v/>
          </cell>
          <cell r="BY260" t="str">
            <v/>
          </cell>
          <cell r="BZ260" t="str">
            <v/>
          </cell>
          <cell r="CA260" t="str">
            <v/>
          </cell>
          <cell r="CB260" t="str">
            <v/>
          </cell>
          <cell r="CC260" t="str">
            <v/>
          </cell>
          <cell r="CD260" t="str">
            <v/>
          </cell>
          <cell r="CE260" t="str">
            <v/>
          </cell>
          <cell r="CF260" t="str">
            <v/>
          </cell>
          <cell r="CG260" t="str">
            <v/>
          </cell>
          <cell r="CH260" t="str">
            <v/>
          </cell>
          <cell r="CI260">
            <v>35975</v>
          </cell>
          <cell r="CJ260">
            <v>35982</v>
          </cell>
          <cell r="CK260">
            <v>35989</v>
          </cell>
          <cell r="CL260">
            <v>35996</v>
          </cell>
          <cell r="CM260">
            <v>36003</v>
          </cell>
          <cell r="CN260">
            <v>36010</v>
          </cell>
          <cell r="CO260">
            <v>36017</v>
          </cell>
          <cell r="CP260">
            <v>36024</v>
          </cell>
          <cell r="CQ260">
            <v>36031</v>
          </cell>
          <cell r="CR260">
            <v>36038</v>
          </cell>
          <cell r="CS260">
            <v>36045</v>
          </cell>
          <cell r="CT260">
            <v>36052</v>
          </cell>
          <cell r="CU260" t="str">
            <v/>
          </cell>
          <cell r="CV260" t="str">
            <v/>
          </cell>
          <cell r="CW260" t="str">
            <v/>
          </cell>
          <cell r="CX260" t="str">
            <v/>
          </cell>
          <cell r="CY260" t="str">
            <v/>
          </cell>
          <cell r="CZ260" t="str">
            <v/>
          </cell>
          <cell r="DA260" t="str">
            <v/>
          </cell>
          <cell r="DB260" t="str">
            <v/>
          </cell>
          <cell r="DC260" t="str">
            <v/>
          </cell>
          <cell r="DD260" t="str">
            <v/>
          </cell>
          <cell r="DE260" t="str">
            <v/>
          </cell>
          <cell r="DF260" t="str">
            <v/>
          </cell>
          <cell r="DG260" t="str">
            <v/>
          </cell>
          <cell r="DH260" t="str">
            <v/>
          </cell>
          <cell r="DI260" t="str">
            <v/>
          </cell>
          <cell r="DJ260" t="str">
            <v/>
          </cell>
          <cell r="DK260" t="str">
            <v/>
          </cell>
          <cell r="DL260" t="str">
            <v/>
          </cell>
          <cell r="DM260" t="str">
            <v/>
          </cell>
          <cell r="DN260" t="str">
            <v/>
          </cell>
          <cell r="DO260" t="str">
            <v/>
          </cell>
          <cell r="DP260" t="str">
            <v/>
          </cell>
          <cell r="DQ260" t="str">
            <v/>
          </cell>
          <cell r="DR260" t="str">
            <v/>
          </cell>
          <cell r="DS260" t="str">
            <v/>
          </cell>
          <cell r="DT260" t="str">
            <v/>
          </cell>
          <cell r="DU260" t="str">
            <v/>
          </cell>
          <cell r="DV260" t="str">
            <v/>
          </cell>
          <cell r="DW260" t="str">
            <v/>
          </cell>
          <cell r="DX260" t="str">
            <v/>
          </cell>
          <cell r="DY260" t="str">
            <v/>
          </cell>
          <cell r="DZ260" t="str">
            <v/>
          </cell>
          <cell r="EA260" t="str">
            <v/>
          </cell>
          <cell r="EB260" t="str">
            <v/>
          </cell>
          <cell r="EC260" t="str">
            <v/>
          </cell>
          <cell r="ED260" t="str">
            <v/>
          </cell>
          <cell r="EE260" t="str">
            <v/>
          </cell>
          <cell r="EF260" t="str">
            <v/>
          </cell>
          <cell r="EG260" t="str">
            <v/>
          </cell>
          <cell r="EH260" t="str">
            <v/>
          </cell>
          <cell r="EI260" t="str">
            <v/>
          </cell>
          <cell r="EJ260" t="str">
            <v/>
          </cell>
          <cell r="EK260" t="str">
            <v/>
          </cell>
          <cell r="EL260" t="str">
            <v/>
          </cell>
          <cell r="EM260" t="str">
            <v/>
          </cell>
          <cell r="EN260" t="str">
            <v/>
          </cell>
          <cell r="EO260" t="str">
            <v/>
          </cell>
          <cell r="EP260" t="str">
            <v/>
          </cell>
          <cell r="EQ260" t="str">
            <v/>
          </cell>
          <cell r="ER260" t="str">
            <v/>
          </cell>
          <cell r="ES260" t="str">
            <v/>
          </cell>
          <cell r="ET260" t="str">
            <v/>
          </cell>
          <cell r="EU260" t="str">
            <v/>
          </cell>
          <cell r="EV260" t="str">
            <v/>
          </cell>
          <cell r="EW260" t="str">
            <v/>
          </cell>
          <cell r="EX260" t="str">
            <v/>
          </cell>
          <cell r="EY260" t="str">
            <v/>
          </cell>
          <cell r="EZ260" t="str">
            <v/>
          </cell>
          <cell r="FA260" t="str">
            <v/>
          </cell>
          <cell r="FB260" t="str">
            <v/>
          </cell>
          <cell r="FC260" t="str">
            <v/>
          </cell>
          <cell r="FD260" t="str">
            <v/>
          </cell>
          <cell r="FE260" t="str">
            <v/>
          </cell>
          <cell r="FF260" t="str">
            <v/>
          </cell>
          <cell r="FG260" t="str">
            <v/>
          </cell>
          <cell r="FH260" t="str">
            <v/>
          </cell>
          <cell r="FI260" t="str">
            <v/>
          </cell>
        </row>
        <row r="261">
          <cell r="V261" t="str">
            <v>PRE PROD</v>
          </cell>
          <cell r="W261">
            <v>30</v>
          </cell>
          <cell r="X261">
            <v>157500</v>
          </cell>
          <cell r="AA261" t="str">
            <v/>
          </cell>
          <cell r="AB261" t="str">
            <v/>
          </cell>
          <cell r="AC261" t="str">
            <v/>
          </cell>
          <cell r="AD261" t="str">
            <v/>
          </cell>
          <cell r="AE261" t="str">
            <v/>
          </cell>
          <cell r="AF261" t="str">
            <v/>
          </cell>
          <cell r="AG261" t="str">
            <v/>
          </cell>
          <cell r="AH261" t="str">
            <v/>
          </cell>
          <cell r="AI261" t="str">
            <v/>
          </cell>
          <cell r="AJ261" t="str">
            <v/>
          </cell>
          <cell r="AK261" t="str">
            <v/>
          </cell>
          <cell r="AL261" t="str">
            <v/>
          </cell>
          <cell r="AM261" t="str">
            <v/>
          </cell>
          <cell r="AN261" t="str">
            <v/>
          </cell>
          <cell r="AO261" t="str">
            <v/>
          </cell>
          <cell r="AP261" t="str">
            <v/>
          </cell>
          <cell r="AQ261" t="str">
            <v/>
          </cell>
          <cell r="AR261" t="str">
            <v/>
          </cell>
          <cell r="AS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 t="str">
            <v/>
          </cell>
          <cell r="AY261" t="str">
            <v/>
          </cell>
          <cell r="AZ261" t="str">
            <v/>
          </cell>
          <cell r="BA261" t="str">
            <v/>
          </cell>
          <cell r="BB261" t="str">
            <v/>
          </cell>
          <cell r="BC261" t="str">
            <v/>
          </cell>
          <cell r="BD261" t="str">
            <v/>
          </cell>
          <cell r="BE261" t="str">
            <v/>
          </cell>
          <cell r="BF261" t="str">
            <v/>
          </cell>
          <cell r="BG261" t="str">
            <v/>
          </cell>
          <cell r="BH261" t="str">
            <v/>
          </cell>
          <cell r="BI261" t="str">
            <v/>
          </cell>
          <cell r="BJ261" t="str">
            <v/>
          </cell>
          <cell r="BK261" t="str">
            <v/>
          </cell>
          <cell r="BL261" t="str">
            <v/>
          </cell>
          <cell r="BM261" t="str">
            <v/>
          </cell>
          <cell r="BN261" t="str">
            <v/>
          </cell>
          <cell r="BO261" t="str">
            <v/>
          </cell>
          <cell r="BP261" t="str">
            <v/>
          </cell>
          <cell r="BQ261" t="str">
            <v/>
          </cell>
          <cell r="BR261" t="str">
            <v/>
          </cell>
          <cell r="BS261" t="str">
            <v/>
          </cell>
          <cell r="BT261" t="str">
            <v/>
          </cell>
          <cell r="BU261" t="str">
            <v/>
          </cell>
          <cell r="BV261" t="str">
            <v/>
          </cell>
          <cell r="BW261" t="str">
            <v/>
          </cell>
          <cell r="BX261" t="str">
            <v/>
          </cell>
          <cell r="BY261" t="str">
            <v/>
          </cell>
          <cell r="BZ261" t="str">
            <v/>
          </cell>
          <cell r="CA261" t="str">
            <v/>
          </cell>
          <cell r="CB261" t="str">
            <v/>
          </cell>
          <cell r="CC261" t="str">
            <v/>
          </cell>
          <cell r="CD261" t="str">
            <v/>
          </cell>
          <cell r="CE261" t="str">
            <v/>
          </cell>
          <cell r="CF261" t="str">
            <v/>
          </cell>
          <cell r="CG261" t="str">
            <v/>
          </cell>
          <cell r="CH261" t="str">
            <v/>
          </cell>
          <cell r="CI261">
            <v>3750</v>
          </cell>
          <cell r="CJ261">
            <v>7500</v>
          </cell>
          <cell r="CK261">
            <v>11250</v>
          </cell>
          <cell r="CL261">
            <v>15000</v>
          </cell>
          <cell r="CM261">
            <v>15000</v>
          </cell>
          <cell r="CN261">
            <v>15000</v>
          </cell>
          <cell r="CO261">
            <v>15000</v>
          </cell>
          <cell r="CP261">
            <v>15000</v>
          </cell>
          <cell r="CQ261">
            <v>15000</v>
          </cell>
          <cell r="CR261">
            <v>15000</v>
          </cell>
          <cell r="CS261">
            <v>15000</v>
          </cell>
          <cell r="CT261">
            <v>15000</v>
          </cell>
          <cell r="CU261" t="str">
            <v/>
          </cell>
          <cell r="CV261" t="str">
            <v/>
          </cell>
          <cell r="CW261" t="str">
            <v/>
          </cell>
          <cell r="CX261" t="str">
            <v/>
          </cell>
          <cell r="CY261" t="str">
            <v/>
          </cell>
          <cell r="CZ261" t="str">
            <v/>
          </cell>
          <cell r="DA261" t="str">
            <v/>
          </cell>
          <cell r="DB261" t="str">
            <v/>
          </cell>
          <cell r="DC261" t="str">
            <v/>
          </cell>
          <cell r="DD261" t="str">
            <v/>
          </cell>
          <cell r="DE261" t="str">
            <v/>
          </cell>
          <cell r="DF261" t="str">
            <v/>
          </cell>
          <cell r="DG261" t="str">
            <v/>
          </cell>
          <cell r="DH261" t="str">
            <v/>
          </cell>
          <cell r="DI261" t="str">
            <v/>
          </cell>
          <cell r="DJ261" t="str">
            <v/>
          </cell>
          <cell r="DK261" t="str">
            <v/>
          </cell>
          <cell r="DL261" t="str">
            <v/>
          </cell>
          <cell r="DM261" t="str">
            <v/>
          </cell>
          <cell r="DN261" t="str">
            <v/>
          </cell>
          <cell r="DO261" t="str">
            <v/>
          </cell>
          <cell r="DP261" t="str">
            <v/>
          </cell>
          <cell r="DQ261" t="str">
            <v/>
          </cell>
          <cell r="DR261" t="str">
            <v/>
          </cell>
          <cell r="DS261" t="str">
            <v/>
          </cell>
          <cell r="DT261" t="str">
            <v/>
          </cell>
          <cell r="DU261" t="str">
            <v/>
          </cell>
          <cell r="DV261" t="str">
            <v/>
          </cell>
          <cell r="DW261" t="str">
            <v/>
          </cell>
          <cell r="DX261" t="str">
            <v/>
          </cell>
          <cell r="DY261" t="str">
            <v/>
          </cell>
          <cell r="DZ261" t="str">
            <v/>
          </cell>
          <cell r="EA261" t="str">
            <v/>
          </cell>
          <cell r="EB261" t="str">
            <v/>
          </cell>
          <cell r="EC261" t="str">
            <v/>
          </cell>
          <cell r="ED261" t="str">
            <v/>
          </cell>
          <cell r="EE261" t="str">
            <v/>
          </cell>
          <cell r="EF261" t="str">
            <v/>
          </cell>
          <cell r="EG261" t="str">
            <v/>
          </cell>
          <cell r="EH261" t="str">
            <v/>
          </cell>
          <cell r="EI261" t="str">
            <v/>
          </cell>
          <cell r="EJ261" t="str">
            <v/>
          </cell>
          <cell r="EK261" t="str">
            <v/>
          </cell>
          <cell r="EL261" t="str">
            <v/>
          </cell>
          <cell r="EM261" t="str">
            <v/>
          </cell>
          <cell r="EN261" t="str">
            <v/>
          </cell>
          <cell r="EO261" t="str">
            <v/>
          </cell>
          <cell r="EP261" t="str">
            <v/>
          </cell>
          <cell r="EQ261" t="str">
            <v/>
          </cell>
          <cell r="ER261" t="str">
            <v/>
          </cell>
          <cell r="ES261" t="str">
            <v/>
          </cell>
          <cell r="ET261" t="str">
            <v/>
          </cell>
          <cell r="EU261" t="str">
            <v/>
          </cell>
          <cell r="EV261" t="str">
            <v/>
          </cell>
          <cell r="EW261" t="str">
            <v/>
          </cell>
          <cell r="EX261" t="str">
            <v/>
          </cell>
          <cell r="EY261" t="str">
            <v/>
          </cell>
          <cell r="EZ261" t="str">
            <v/>
          </cell>
          <cell r="FA261" t="str">
            <v/>
          </cell>
          <cell r="FB261" t="str">
            <v/>
          </cell>
          <cell r="FC261" t="str">
            <v/>
          </cell>
          <cell r="FD261" t="str">
            <v/>
          </cell>
          <cell r="FE261" t="str">
            <v/>
          </cell>
          <cell r="FF261" t="str">
            <v/>
          </cell>
          <cell r="FG261" t="str">
            <v/>
          </cell>
          <cell r="FH261" t="str">
            <v/>
          </cell>
          <cell r="FI261" t="str">
            <v/>
          </cell>
        </row>
        <row r="262">
          <cell r="V262" t="str">
            <v>PRODUCTION</v>
          </cell>
          <cell r="W262">
            <v>150</v>
          </cell>
          <cell r="X262">
            <v>712500</v>
          </cell>
          <cell r="AA262" t="str">
            <v/>
          </cell>
          <cell r="AB262" t="str">
            <v/>
          </cell>
          <cell r="AC262" t="str">
            <v/>
          </cell>
          <cell r="AD262" t="str">
            <v/>
          </cell>
          <cell r="AE262" t="str">
            <v/>
          </cell>
          <cell r="AF262" t="str">
            <v/>
          </cell>
          <cell r="AG262" t="str">
            <v/>
          </cell>
          <cell r="AH262" t="str">
            <v/>
          </cell>
          <cell r="AI262" t="str">
            <v/>
          </cell>
          <cell r="AJ262" t="str">
            <v/>
          </cell>
          <cell r="AK262" t="str">
            <v/>
          </cell>
          <cell r="AL262" t="str">
            <v/>
          </cell>
          <cell r="AM262" t="str">
            <v/>
          </cell>
          <cell r="AN262" t="str">
            <v/>
          </cell>
          <cell r="AO262" t="str">
            <v/>
          </cell>
          <cell r="AP262" t="str">
            <v/>
          </cell>
          <cell r="AQ262" t="str">
            <v/>
          </cell>
          <cell r="AR262" t="str">
            <v/>
          </cell>
          <cell r="AS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 t="str">
            <v/>
          </cell>
          <cell r="AY262" t="str">
            <v/>
          </cell>
          <cell r="AZ262" t="str">
            <v/>
          </cell>
          <cell r="BA262" t="str">
            <v/>
          </cell>
          <cell r="BB262" t="str">
            <v/>
          </cell>
          <cell r="BC262" t="str">
            <v/>
          </cell>
          <cell r="BD262" t="str">
            <v/>
          </cell>
          <cell r="BE262" t="str">
            <v/>
          </cell>
          <cell r="BF262" t="str">
            <v/>
          </cell>
          <cell r="BG262" t="str">
            <v/>
          </cell>
          <cell r="BH262" t="str">
            <v/>
          </cell>
          <cell r="BI262" t="str">
            <v/>
          </cell>
          <cell r="BJ262" t="str">
            <v/>
          </cell>
          <cell r="BK262" t="str">
            <v/>
          </cell>
          <cell r="BL262" t="str">
            <v/>
          </cell>
          <cell r="BM262" t="str">
            <v/>
          </cell>
          <cell r="BN262" t="str">
            <v/>
          </cell>
          <cell r="BO262" t="str">
            <v/>
          </cell>
          <cell r="BP262" t="str">
            <v/>
          </cell>
          <cell r="BQ262" t="str">
            <v/>
          </cell>
          <cell r="BR262" t="str">
            <v/>
          </cell>
          <cell r="BS262" t="str">
            <v/>
          </cell>
          <cell r="BT262" t="str">
            <v/>
          </cell>
          <cell r="BU262" t="str">
            <v/>
          </cell>
          <cell r="BV262" t="str">
            <v/>
          </cell>
          <cell r="BW262" t="str">
            <v/>
          </cell>
          <cell r="BX262" t="str">
            <v/>
          </cell>
          <cell r="BY262" t="str">
            <v/>
          </cell>
          <cell r="BZ262" t="str">
            <v/>
          </cell>
          <cell r="CA262" t="str">
            <v/>
          </cell>
          <cell r="CB262" t="str">
            <v/>
          </cell>
          <cell r="CC262" t="str">
            <v/>
          </cell>
          <cell r="CD262" t="str">
            <v/>
          </cell>
          <cell r="CE262" t="str">
            <v/>
          </cell>
          <cell r="CF262" t="str">
            <v/>
          </cell>
          <cell r="CG262" t="str">
            <v/>
          </cell>
          <cell r="CH262" t="str">
            <v/>
          </cell>
          <cell r="CI262" t="str">
            <v/>
          </cell>
          <cell r="CJ262" t="str">
            <v/>
          </cell>
          <cell r="CK262" t="str">
            <v/>
          </cell>
          <cell r="CL262" t="str">
            <v/>
          </cell>
          <cell r="CM262">
            <v>36003</v>
          </cell>
          <cell r="CN262">
            <v>36010</v>
          </cell>
          <cell r="CO262">
            <v>36017</v>
          </cell>
          <cell r="CP262">
            <v>36024</v>
          </cell>
          <cell r="CQ262">
            <v>36031</v>
          </cell>
          <cell r="CR262">
            <v>36038</v>
          </cell>
          <cell r="CS262">
            <v>36045</v>
          </cell>
          <cell r="CT262">
            <v>36052</v>
          </cell>
          <cell r="CU262">
            <v>36059</v>
          </cell>
          <cell r="CV262">
            <v>36066</v>
          </cell>
          <cell r="CW262">
            <v>36073</v>
          </cell>
          <cell r="CX262">
            <v>36080</v>
          </cell>
          <cell r="CY262">
            <v>36087</v>
          </cell>
          <cell r="CZ262">
            <v>36094</v>
          </cell>
          <cell r="DA262" t="str">
            <v/>
          </cell>
          <cell r="DB262" t="str">
            <v/>
          </cell>
          <cell r="DC262" t="str">
            <v/>
          </cell>
          <cell r="DD262" t="str">
            <v/>
          </cell>
          <cell r="DE262" t="str">
            <v/>
          </cell>
          <cell r="DF262" t="str">
            <v/>
          </cell>
          <cell r="DG262" t="str">
            <v/>
          </cell>
          <cell r="DH262" t="str">
            <v/>
          </cell>
          <cell r="DI262" t="str">
            <v/>
          </cell>
          <cell r="DJ262" t="str">
            <v/>
          </cell>
          <cell r="DK262" t="str">
            <v/>
          </cell>
          <cell r="DL262" t="str">
            <v/>
          </cell>
          <cell r="DM262" t="str">
            <v/>
          </cell>
          <cell r="DN262" t="str">
            <v/>
          </cell>
          <cell r="DO262" t="str">
            <v/>
          </cell>
          <cell r="DP262" t="str">
            <v/>
          </cell>
          <cell r="DQ262" t="str">
            <v/>
          </cell>
          <cell r="DR262" t="str">
            <v/>
          </cell>
          <cell r="DS262" t="str">
            <v/>
          </cell>
          <cell r="DT262" t="str">
            <v/>
          </cell>
          <cell r="DU262" t="str">
            <v/>
          </cell>
          <cell r="DV262" t="str">
            <v/>
          </cell>
          <cell r="DW262" t="str">
            <v/>
          </cell>
          <cell r="DX262" t="str">
            <v/>
          </cell>
          <cell r="DY262" t="str">
            <v/>
          </cell>
          <cell r="DZ262" t="str">
            <v/>
          </cell>
          <cell r="EA262" t="str">
            <v/>
          </cell>
          <cell r="EB262" t="str">
            <v/>
          </cell>
          <cell r="EC262" t="str">
            <v/>
          </cell>
          <cell r="ED262" t="str">
            <v/>
          </cell>
          <cell r="EE262" t="str">
            <v/>
          </cell>
          <cell r="EF262" t="str">
            <v/>
          </cell>
          <cell r="EG262" t="str">
            <v/>
          </cell>
          <cell r="EH262" t="str">
            <v/>
          </cell>
          <cell r="EI262" t="str">
            <v/>
          </cell>
          <cell r="EJ262" t="str">
            <v/>
          </cell>
          <cell r="EK262" t="str">
            <v/>
          </cell>
          <cell r="EL262" t="str">
            <v/>
          </cell>
          <cell r="EM262" t="str">
            <v/>
          </cell>
          <cell r="EN262" t="str">
            <v/>
          </cell>
          <cell r="EO262" t="str">
            <v/>
          </cell>
          <cell r="EP262" t="str">
            <v/>
          </cell>
          <cell r="EQ262" t="str">
            <v/>
          </cell>
          <cell r="ER262" t="str">
            <v/>
          </cell>
          <cell r="ES262" t="str">
            <v/>
          </cell>
          <cell r="ET262" t="str">
            <v/>
          </cell>
          <cell r="EU262" t="str">
            <v/>
          </cell>
          <cell r="EV262" t="str">
            <v/>
          </cell>
          <cell r="EW262" t="str">
            <v/>
          </cell>
          <cell r="EX262" t="str">
            <v/>
          </cell>
          <cell r="EY262" t="str">
            <v/>
          </cell>
          <cell r="EZ262" t="str">
            <v/>
          </cell>
          <cell r="FA262" t="str">
            <v/>
          </cell>
          <cell r="FB262" t="str">
            <v/>
          </cell>
          <cell r="FC262" t="str">
            <v/>
          </cell>
          <cell r="FD262" t="str">
            <v/>
          </cell>
          <cell r="FE262" t="str">
            <v/>
          </cell>
          <cell r="FF262" t="str">
            <v/>
          </cell>
          <cell r="FG262" t="str">
            <v/>
          </cell>
          <cell r="FH262" t="str">
            <v/>
          </cell>
          <cell r="FI262" t="str">
            <v/>
          </cell>
        </row>
        <row r="263">
          <cell r="V263" t="str">
            <v>PRODUCTION</v>
          </cell>
          <cell r="W263">
            <v>150</v>
          </cell>
          <cell r="X263">
            <v>712500</v>
          </cell>
          <cell r="AA263" t="str">
            <v/>
          </cell>
          <cell r="AB263" t="str">
            <v/>
          </cell>
          <cell r="AC263" t="str">
            <v/>
          </cell>
          <cell r="AD263" t="str">
            <v/>
          </cell>
          <cell r="AE263" t="str">
            <v/>
          </cell>
          <cell r="AF263" t="str">
            <v/>
          </cell>
          <cell r="AG263" t="str">
            <v/>
          </cell>
          <cell r="AH263" t="str">
            <v/>
          </cell>
          <cell r="AI263" t="str">
            <v/>
          </cell>
          <cell r="AJ263" t="str">
            <v/>
          </cell>
          <cell r="AK263" t="str">
            <v/>
          </cell>
          <cell r="AL263" t="str">
            <v/>
          </cell>
          <cell r="AM263" t="str">
            <v/>
          </cell>
          <cell r="AN263" t="str">
            <v/>
          </cell>
          <cell r="AO263" t="str">
            <v/>
          </cell>
          <cell r="AP263" t="str">
            <v/>
          </cell>
          <cell r="AQ263" t="str">
            <v/>
          </cell>
          <cell r="AR263" t="str">
            <v/>
          </cell>
          <cell r="AS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 t="str">
            <v/>
          </cell>
          <cell r="AY263" t="str">
            <v/>
          </cell>
          <cell r="AZ263" t="str">
            <v/>
          </cell>
          <cell r="BA263" t="str">
            <v/>
          </cell>
          <cell r="BB263" t="str">
            <v/>
          </cell>
          <cell r="BC263" t="str">
            <v/>
          </cell>
          <cell r="BD263" t="str">
            <v/>
          </cell>
          <cell r="BE263" t="str">
            <v/>
          </cell>
          <cell r="BF263" t="str">
            <v/>
          </cell>
          <cell r="BG263" t="str">
            <v/>
          </cell>
          <cell r="BH263" t="str">
            <v/>
          </cell>
          <cell r="BI263" t="str">
            <v/>
          </cell>
          <cell r="BJ263" t="str">
            <v/>
          </cell>
          <cell r="BK263" t="str">
            <v/>
          </cell>
          <cell r="BL263" t="str">
            <v/>
          </cell>
          <cell r="BM263" t="str">
            <v/>
          </cell>
          <cell r="BN263" t="str">
            <v/>
          </cell>
          <cell r="BO263" t="str">
            <v/>
          </cell>
          <cell r="BP263" t="str">
            <v/>
          </cell>
          <cell r="BQ263" t="str">
            <v/>
          </cell>
          <cell r="BR263" t="str">
            <v/>
          </cell>
          <cell r="BS263" t="str">
            <v/>
          </cell>
          <cell r="BT263" t="str">
            <v/>
          </cell>
          <cell r="BU263" t="str">
            <v/>
          </cell>
          <cell r="BV263" t="str">
            <v/>
          </cell>
          <cell r="BW263" t="str">
            <v/>
          </cell>
          <cell r="BX263" t="str">
            <v/>
          </cell>
          <cell r="BY263" t="str">
            <v/>
          </cell>
          <cell r="BZ263" t="str">
            <v/>
          </cell>
          <cell r="CA263" t="str">
            <v/>
          </cell>
          <cell r="CB263" t="str">
            <v/>
          </cell>
          <cell r="CC263" t="str">
            <v/>
          </cell>
          <cell r="CD263" t="str">
            <v/>
          </cell>
          <cell r="CE263" t="str">
            <v/>
          </cell>
          <cell r="CF263" t="str">
            <v/>
          </cell>
          <cell r="CG263" t="str">
            <v/>
          </cell>
          <cell r="CH263" t="str">
            <v/>
          </cell>
          <cell r="CI263" t="str">
            <v/>
          </cell>
          <cell r="CJ263" t="str">
            <v/>
          </cell>
          <cell r="CK263" t="str">
            <v/>
          </cell>
          <cell r="CL263" t="str">
            <v/>
          </cell>
          <cell r="CM263">
            <v>0</v>
          </cell>
          <cell r="CN263">
            <v>0</v>
          </cell>
          <cell r="CO263">
            <v>0</v>
          </cell>
          <cell r="CP263">
            <v>18750</v>
          </cell>
          <cell r="CQ263">
            <v>37500</v>
          </cell>
          <cell r="CR263">
            <v>56250</v>
          </cell>
          <cell r="CS263">
            <v>75000</v>
          </cell>
          <cell r="CT263">
            <v>75000</v>
          </cell>
          <cell r="CU263">
            <v>75000</v>
          </cell>
          <cell r="CV263">
            <v>75000</v>
          </cell>
          <cell r="CW263">
            <v>75000</v>
          </cell>
          <cell r="CX263">
            <v>75000</v>
          </cell>
          <cell r="CY263">
            <v>75000</v>
          </cell>
          <cell r="CZ263">
            <v>75000</v>
          </cell>
          <cell r="DA263" t="str">
            <v/>
          </cell>
          <cell r="DB263" t="str">
            <v/>
          </cell>
          <cell r="DC263" t="str">
            <v/>
          </cell>
          <cell r="DD263" t="str">
            <v/>
          </cell>
          <cell r="DE263" t="str">
            <v/>
          </cell>
          <cell r="DF263" t="str">
            <v/>
          </cell>
          <cell r="DG263" t="str">
            <v/>
          </cell>
          <cell r="DH263" t="str">
            <v/>
          </cell>
          <cell r="DI263" t="str">
            <v/>
          </cell>
          <cell r="DJ263" t="str">
            <v/>
          </cell>
          <cell r="DK263" t="str">
            <v/>
          </cell>
          <cell r="DL263" t="str">
            <v/>
          </cell>
          <cell r="DM263" t="str">
            <v/>
          </cell>
          <cell r="DN263" t="str">
            <v/>
          </cell>
          <cell r="DO263" t="str">
            <v/>
          </cell>
          <cell r="DP263" t="str">
            <v/>
          </cell>
          <cell r="DQ263" t="str">
            <v/>
          </cell>
          <cell r="DR263" t="str">
            <v/>
          </cell>
          <cell r="DS263" t="str">
            <v/>
          </cell>
          <cell r="DT263" t="str">
            <v/>
          </cell>
          <cell r="DU263" t="str">
            <v/>
          </cell>
          <cell r="DV263" t="str">
            <v/>
          </cell>
          <cell r="DW263" t="str">
            <v/>
          </cell>
          <cell r="DX263" t="str">
            <v/>
          </cell>
          <cell r="DY263" t="str">
            <v/>
          </cell>
          <cell r="DZ263" t="str">
            <v/>
          </cell>
          <cell r="EA263" t="str">
            <v/>
          </cell>
          <cell r="EB263" t="str">
            <v/>
          </cell>
          <cell r="EC263" t="str">
            <v/>
          </cell>
          <cell r="ED263" t="str">
            <v/>
          </cell>
          <cell r="EE263" t="str">
            <v/>
          </cell>
          <cell r="EF263" t="str">
            <v/>
          </cell>
          <cell r="EG263" t="str">
            <v/>
          </cell>
          <cell r="EH263" t="str">
            <v/>
          </cell>
          <cell r="EI263" t="str">
            <v/>
          </cell>
          <cell r="EJ263" t="str">
            <v/>
          </cell>
          <cell r="EK263" t="str">
            <v/>
          </cell>
          <cell r="EL263" t="str">
            <v/>
          </cell>
          <cell r="EM263" t="str">
            <v/>
          </cell>
          <cell r="EN263" t="str">
            <v/>
          </cell>
          <cell r="EO263" t="str">
            <v/>
          </cell>
          <cell r="EP263" t="str">
            <v/>
          </cell>
          <cell r="EQ263" t="str">
            <v/>
          </cell>
          <cell r="ER263" t="str">
            <v/>
          </cell>
          <cell r="ES263" t="str">
            <v/>
          </cell>
          <cell r="ET263" t="str">
            <v/>
          </cell>
          <cell r="EU263" t="str">
            <v/>
          </cell>
          <cell r="EV263" t="str">
            <v/>
          </cell>
          <cell r="EW263" t="str">
            <v/>
          </cell>
          <cell r="EX263" t="str">
            <v/>
          </cell>
          <cell r="EY263" t="str">
            <v/>
          </cell>
          <cell r="EZ263" t="str">
            <v/>
          </cell>
          <cell r="FA263" t="str">
            <v/>
          </cell>
          <cell r="FB263" t="str">
            <v/>
          </cell>
          <cell r="FC263" t="str">
            <v/>
          </cell>
          <cell r="FD263" t="str">
            <v/>
          </cell>
          <cell r="FE263" t="str">
            <v/>
          </cell>
          <cell r="FF263" t="str">
            <v/>
          </cell>
          <cell r="FG263" t="str">
            <v/>
          </cell>
          <cell r="FH263" t="str">
            <v/>
          </cell>
          <cell r="FI263" t="str">
            <v/>
          </cell>
        </row>
        <row r="264">
          <cell r="V264" t="str">
            <v>INK &amp; PAINT</v>
          </cell>
          <cell r="W264">
            <v>8</v>
          </cell>
          <cell r="X264">
            <v>38000</v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 t="str">
            <v/>
          </cell>
          <cell r="AF264" t="str">
            <v/>
          </cell>
          <cell r="AG264" t="str">
            <v/>
          </cell>
          <cell r="AH264" t="str">
            <v/>
          </cell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 t="str">
            <v/>
          </cell>
          <cell r="AN264" t="str">
            <v/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 t="str">
            <v/>
          </cell>
          <cell r="AY264" t="str">
            <v/>
          </cell>
          <cell r="AZ264" t="str">
            <v/>
          </cell>
          <cell r="BA264" t="str">
            <v/>
          </cell>
          <cell r="BB264" t="str">
            <v/>
          </cell>
          <cell r="BC264" t="str">
            <v/>
          </cell>
          <cell r="BD264" t="str">
            <v/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  <cell r="BI264" t="str">
            <v/>
          </cell>
          <cell r="BJ264" t="str">
            <v/>
          </cell>
          <cell r="BK264" t="str">
            <v/>
          </cell>
          <cell r="BL264" t="str">
            <v/>
          </cell>
          <cell r="BM264" t="str">
            <v/>
          </cell>
          <cell r="BN264" t="str">
            <v/>
          </cell>
          <cell r="BO264" t="str">
            <v/>
          </cell>
          <cell r="BP264" t="str">
            <v/>
          </cell>
          <cell r="BQ264" t="str">
            <v/>
          </cell>
          <cell r="BR264" t="str">
            <v/>
          </cell>
          <cell r="BS264" t="str">
            <v/>
          </cell>
          <cell r="BT264" t="str">
            <v/>
          </cell>
          <cell r="BU264" t="str">
            <v/>
          </cell>
          <cell r="BV264" t="str">
            <v/>
          </cell>
          <cell r="BW264" t="str">
            <v/>
          </cell>
          <cell r="BX264" t="str">
            <v/>
          </cell>
          <cell r="BY264" t="str">
            <v/>
          </cell>
          <cell r="BZ264" t="str">
            <v/>
          </cell>
          <cell r="CA264" t="str">
            <v/>
          </cell>
          <cell r="CB264" t="str">
            <v/>
          </cell>
          <cell r="CC264" t="str">
            <v/>
          </cell>
          <cell r="CD264" t="str">
            <v/>
          </cell>
          <cell r="CE264" t="str">
            <v/>
          </cell>
          <cell r="CF264" t="str">
            <v/>
          </cell>
          <cell r="CG264" t="str">
            <v/>
          </cell>
          <cell r="CH264" t="str">
            <v/>
          </cell>
          <cell r="CI264" t="str">
            <v/>
          </cell>
          <cell r="CJ264" t="str">
            <v/>
          </cell>
          <cell r="CK264" t="str">
            <v/>
          </cell>
          <cell r="CL264" t="str">
            <v/>
          </cell>
          <cell r="CM264" t="str">
            <v/>
          </cell>
          <cell r="CN264" t="str">
            <v/>
          </cell>
          <cell r="CO264" t="str">
            <v/>
          </cell>
          <cell r="CP264" t="str">
            <v/>
          </cell>
          <cell r="CQ264" t="str">
            <v/>
          </cell>
          <cell r="CR264">
            <v>36038</v>
          </cell>
          <cell r="CS264">
            <v>36045</v>
          </cell>
          <cell r="CT264">
            <v>36052</v>
          </cell>
          <cell r="CU264">
            <v>36059</v>
          </cell>
          <cell r="CV264">
            <v>36066</v>
          </cell>
          <cell r="CW264">
            <v>36073</v>
          </cell>
          <cell r="CX264">
            <v>36080</v>
          </cell>
          <cell r="CY264">
            <v>36087</v>
          </cell>
          <cell r="CZ264">
            <v>36094</v>
          </cell>
          <cell r="DA264">
            <v>36101</v>
          </cell>
          <cell r="DB264">
            <v>36108</v>
          </cell>
          <cell r="DC264" t="str">
            <v/>
          </cell>
          <cell r="DD264" t="str">
            <v/>
          </cell>
          <cell r="DE264" t="str">
            <v/>
          </cell>
          <cell r="DF264" t="str">
            <v/>
          </cell>
          <cell r="DG264" t="str">
            <v/>
          </cell>
          <cell r="DH264" t="str">
            <v/>
          </cell>
          <cell r="DI264" t="str">
            <v/>
          </cell>
          <cell r="DJ264" t="str">
            <v/>
          </cell>
          <cell r="DK264" t="str">
            <v/>
          </cell>
          <cell r="DL264" t="str">
            <v/>
          </cell>
          <cell r="DM264" t="str">
            <v/>
          </cell>
          <cell r="DN264" t="str">
            <v/>
          </cell>
          <cell r="DO264" t="str">
            <v/>
          </cell>
          <cell r="DP264" t="str">
            <v/>
          </cell>
          <cell r="DQ264" t="str">
            <v/>
          </cell>
          <cell r="DR264" t="str">
            <v/>
          </cell>
          <cell r="DS264" t="str">
            <v/>
          </cell>
          <cell r="DT264" t="str">
            <v/>
          </cell>
          <cell r="DU264" t="str">
            <v/>
          </cell>
          <cell r="DV264" t="str">
            <v/>
          </cell>
          <cell r="DW264" t="str">
            <v/>
          </cell>
          <cell r="DX264" t="str">
            <v/>
          </cell>
          <cell r="DY264" t="str">
            <v/>
          </cell>
          <cell r="DZ264" t="str">
            <v/>
          </cell>
          <cell r="EA264" t="str">
            <v/>
          </cell>
          <cell r="EB264" t="str">
            <v/>
          </cell>
          <cell r="EC264" t="str">
            <v/>
          </cell>
          <cell r="ED264" t="str">
            <v/>
          </cell>
          <cell r="EE264" t="str">
            <v/>
          </cell>
          <cell r="EF264" t="str">
            <v/>
          </cell>
          <cell r="EG264" t="str">
            <v/>
          </cell>
          <cell r="EH264" t="str">
            <v/>
          </cell>
          <cell r="EI264" t="str">
            <v/>
          </cell>
          <cell r="EJ264" t="str">
            <v/>
          </cell>
          <cell r="EK264" t="str">
            <v/>
          </cell>
          <cell r="EL264" t="str">
            <v/>
          </cell>
          <cell r="EM264" t="str">
            <v/>
          </cell>
          <cell r="EN264" t="str">
            <v/>
          </cell>
          <cell r="EO264" t="str">
            <v/>
          </cell>
          <cell r="EP264" t="str">
            <v/>
          </cell>
          <cell r="EQ264" t="str">
            <v/>
          </cell>
          <cell r="ER264" t="str">
            <v/>
          </cell>
          <cell r="ES264" t="str">
            <v/>
          </cell>
          <cell r="ET264" t="str">
            <v/>
          </cell>
          <cell r="EU264" t="str">
            <v/>
          </cell>
          <cell r="EV264" t="str">
            <v/>
          </cell>
          <cell r="EW264" t="str">
            <v/>
          </cell>
          <cell r="EX264" t="str">
            <v/>
          </cell>
          <cell r="EY264" t="str">
            <v/>
          </cell>
          <cell r="EZ264" t="str">
            <v/>
          </cell>
          <cell r="FA264" t="str">
            <v/>
          </cell>
          <cell r="FB264" t="str">
            <v/>
          </cell>
          <cell r="FC264" t="str">
            <v/>
          </cell>
          <cell r="FD264" t="str">
            <v/>
          </cell>
          <cell r="FE264" t="str">
            <v/>
          </cell>
          <cell r="FF264" t="str">
            <v/>
          </cell>
          <cell r="FG264" t="str">
            <v/>
          </cell>
          <cell r="FH264" t="str">
            <v/>
          </cell>
          <cell r="FI264" t="str">
            <v/>
          </cell>
        </row>
        <row r="265">
          <cell r="V265" t="str">
            <v>INK &amp; PAINT</v>
          </cell>
          <cell r="W265">
            <v>8</v>
          </cell>
          <cell r="X265">
            <v>38000</v>
          </cell>
          <cell r="AA265" t="str">
            <v/>
          </cell>
          <cell r="AB265" t="str">
            <v/>
          </cell>
          <cell r="AC265" t="str">
            <v/>
          </cell>
          <cell r="AD265" t="str">
            <v/>
          </cell>
          <cell r="AE265" t="str">
            <v/>
          </cell>
          <cell r="AF265" t="str">
            <v/>
          </cell>
          <cell r="AG265" t="str">
            <v/>
          </cell>
          <cell r="AH265" t="str">
            <v/>
          </cell>
          <cell r="AI265" t="str">
            <v/>
          </cell>
          <cell r="AJ265" t="str">
            <v/>
          </cell>
          <cell r="AK265" t="str">
            <v/>
          </cell>
          <cell r="AL265" t="str">
            <v/>
          </cell>
          <cell r="AM265" t="str">
            <v/>
          </cell>
          <cell r="AN265" t="str">
            <v/>
          </cell>
          <cell r="AO265" t="str">
            <v/>
          </cell>
          <cell r="AP265" t="str">
            <v/>
          </cell>
          <cell r="AQ265" t="str">
            <v/>
          </cell>
          <cell r="AR265" t="str">
            <v/>
          </cell>
          <cell r="AS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 t="str">
            <v/>
          </cell>
          <cell r="AY265" t="str">
            <v/>
          </cell>
          <cell r="AZ265" t="str">
            <v/>
          </cell>
          <cell r="BA265" t="str">
            <v/>
          </cell>
          <cell r="BB265" t="str">
            <v/>
          </cell>
          <cell r="BC265" t="str">
            <v/>
          </cell>
          <cell r="BD265" t="str">
            <v/>
          </cell>
          <cell r="BE265" t="str">
            <v/>
          </cell>
          <cell r="BF265" t="str">
            <v/>
          </cell>
          <cell r="BG265" t="str">
            <v/>
          </cell>
          <cell r="BH265" t="str">
            <v/>
          </cell>
          <cell r="BI265" t="str">
            <v/>
          </cell>
          <cell r="BJ265" t="str">
            <v/>
          </cell>
          <cell r="BK265" t="str">
            <v/>
          </cell>
          <cell r="BL265" t="str">
            <v/>
          </cell>
          <cell r="BM265" t="str">
            <v/>
          </cell>
          <cell r="BN265" t="str">
            <v/>
          </cell>
          <cell r="BO265" t="str">
            <v/>
          </cell>
          <cell r="BP265" t="str">
            <v/>
          </cell>
          <cell r="BQ265" t="str">
            <v/>
          </cell>
          <cell r="BR265" t="str">
            <v/>
          </cell>
          <cell r="BS265" t="str">
            <v/>
          </cell>
          <cell r="BT265" t="str">
            <v/>
          </cell>
          <cell r="BU265" t="str">
            <v/>
          </cell>
          <cell r="BV265" t="str">
            <v/>
          </cell>
          <cell r="BW265" t="str">
            <v/>
          </cell>
          <cell r="BX265" t="str">
            <v/>
          </cell>
          <cell r="BY265" t="str">
            <v/>
          </cell>
          <cell r="BZ265" t="str">
            <v/>
          </cell>
          <cell r="CA265" t="str">
            <v/>
          </cell>
          <cell r="CB265" t="str">
            <v/>
          </cell>
          <cell r="CC265" t="str">
            <v/>
          </cell>
          <cell r="CD265" t="str">
            <v/>
          </cell>
          <cell r="CE265" t="str">
            <v/>
          </cell>
          <cell r="CF265" t="str">
            <v/>
          </cell>
          <cell r="CG265" t="str">
            <v/>
          </cell>
          <cell r="CH265" t="str">
            <v/>
          </cell>
          <cell r="CI265" t="str">
            <v/>
          </cell>
          <cell r="CJ265" t="str">
            <v/>
          </cell>
          <cell r="CK265" t="str">
            <v/>
          </cell>
          <cell r="CL265" t="str">
            <v/>
          </cell>
          <cell r="CM265" t="str">
            <v/>
          </cell>
          <cell r="CN265" t="str">
            <v/>
          </cell>
          <cell r="CO265" t="str">
            <v/>
          </cell>
          <cell r="CP265" t="str">
            <v/>
          </cell>
          <cell r="CQ265" t="str">
            <v/>
          </cell>
          <cell r="CR265">
            <v>1000</v>
          </cell>
          <cell r="CS265">
            <v>2000</v>
          </cell>
          <cell r="CT265">
            <v>3000</v>
          </cell>
          <cell r="CU265">
            <v>4000</v>
          </cell>
          <cell r="CV265">
            <v>4000</v>
          </cell>
          <cell r="CW265">
            <v>4000</v>
          </cell>
          <cell r="CX265">
            <v>4000</v>
          </cell>
          <cell r="CY265">
            <v>4000</v>
          </cell>
          <cell r="CZ265">
            <v>4000</v>
          </cell>
          <cell r="DA265">
            <v>4000</v>
          </cell>
          <cell r="DB265">
            <v>4000</v>
          </cell>
          <cell r="DC265" t="str">
            <v/>
          </cell>
          <cell r="DD265" t="str">
            <v/>
          </cell>
          <cell r="DE265" t="str">
            <v/>
          </cell>
          <cell r="DF265" t="str">
            <v/>
          </cell>
          <cell r="DG265" t="str">
            <v/>
          </cell>
          <cell r="DH265" t="str">
            <v/>
          </cell>
          <cell r="DI265" t="str">
            <v/>
          </cell>
          <cell r="DJ265" t="str">
            <v/>
          </cell>
          <cell r="DK265" t="str">
            <v/>
          </cell>
          <cell r="DL265" t="str">
            <v/>
          </cell>
          <cell r="DM265" t="str">
            <v/>
          </cell>
          <cell r="DN265" t="str">
            <v/>
          </cell>
          <cell r="DO265" t="str">
            <v/>
          </cell>
          <cell r="DP265" t="str">
            <v/>
          </cell>
          <cell r="DQ265" t="str">
            <v/>
          </cell>
          <cell r="DR265" t="str">
            <v/>
          </cell>
          <cell r="DS265" t="str">
            <v/>
          </cell>
          <cell r="DT265" t="str">
            <v/>
          </cell>
          <cell r="DU265" t="str">
            <v/>
          </cell>
          <cell r="DV265" t="str">
            <v/>
          </cell>
          <cell r="DW265" t="str">
            <v/>
          </cell>
          <cell r="DX265" t="str">
            <v/>
          </cell>
          <cell r="DY265" t="str">
            <v/>
          </cell>
          <cell r="DZ265" t="str">
            <v/>
          </cell>
          <cell r="EA265" t="str">
            <v/>
          </cell>
          <cell r="EB265" t="str">
            <v/>
          </cell>
          <cell r="EC265" t="str">
            <v/>
          </cell>
          <cell r="ED265" t="str">
            <v/>
          </cell>
          <cell r="EE265" t="str">
            <v/>
          </cell>
          <cell r="EF265" t="str">
            <v/>
          </cell>
          <cell r="EG265" t="str">
            <v/>
          </cell>
          <cell r="EH265" t="str">
            <v/>
          </cell>
          <cell r="EI265" t="str">
            <v/>
          </cell>
          <cell r="EJ265" t="str">
            <v/>
          </cell>
          <cell r="EK265" t="str">
            <v/>
          </cell>
          <cell r="EL265" t="str">
            <v/>
          </cell>
          <cell r="EM265" t="str">
            <v/>
          </cell>
          <cell r="EN265" t="str">
            <v/>
          </cell>
          <cell r="EO265" t="str">
            <v/>
          </cell>
          <cell r="EP265" t="str">
            <v/>
          </cell>
          <cell r="EQ265" t="str">
            <v/>
          </cell>
          <cell r="ER265" t="str">
            <v/>
          </cell>
          <cell r="ES265" t="str">
            <v/>
          </cell>
          <cell r="ET265" t="str">
            <v/>
          </cell>
          <cell r="EU265" t="str">
            <v/>
          </cell>
          <cell r="EV265" t="str">
            <v/>
          </cell>
          <cell r="EW265" t="str">
            <v/>
          </cell>
          <cell r="EX265" t="str">
            <v/>
          </cell>
          <cell r="EY265" t="str">
            <v/>
          </cell>
          <cell r="EZ265" t="str">
            <v/>
          </cell>
          <cell r="FA265" t="str">
            <v/>
          </cell>
          <cell r="FB265" t="str">
            <v/>
          </cell>
          <cell r="FC265" t="str">
            <v/>
          </cell>
          <cell r="FD265" t="str">
            <v/>
          </cell>
          <cell r="FE265" t="str">
            <v/>
          </cell>
          <cell r="FF265" t="str">
            <v/>
          </cell>
          <cell r="FG265" t="str">
            <v/>
          </cell>
          <cell r="FH265" t="str">
            <v/>
          </cell>
          <cell r="FI265" t="str">
            <v/>
          </cell>
        </row>
        <row r="266">
          <cell r="X266" t="str">
            <v>DIRECT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3750</v>
          </cell>
          <cell r="CJ266">
            <v>7500</v>
          </cell>
          <cell r="CK266">
            <v>11250</v>
          </cell>
          <cell r="CL266">
            <v>15000</v>
          </cell>
          <cell r="CM266">
            <v>51003</v>
          </cell>
          <cell r="CN266">
            <v>51010</v>
          </cell>
          <cell r="CO266">
            <v>51017</v>
          </cell>
          <cell r="CP266">
            <v>69774</v>
          </cell>
          <cell r="CQ266">
            <v>88531</v>
          </cell>
          <cell r="CR266">
            <v>144326</v>
          </cell>
          <cell r="CS266">
            <v>164090</v>
          </cell>
          <cell r="CT266">
            <v>165104</v>
          </cell>
          <cell r="CU266">
            <v>151118</v>
          </cell>
          <cell r="CV266">
            <v>151132</v>
          </cell>
          <cell r="CW266">
            <v>151146</v>
          </cell>
          <cell r="CX266">
            <v>151160</v>
          </cell>
          <cell r="CY266">
            <v>151174</v>
          </cell>
          <cell r="CZ266">
            <v>151188</v>
          </cell>
          <cell r="DA266">
            <v>40101</v>
          </cell>
          <cell r="DB266">
            <v>40108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</row>
        <row r="267">
          <cell r="X267" t="str">
            <v>DIRECT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3750</v>
          </cell>
          <cell r="CJ267">
            <v>7500</v>
          </cell>
          <cell r="CK267">
            <v>11250</v>
          </cell>
          <cell r="CL267">
            <v>15000</v>
          </cell>
          <cell r="CM267">
            <v>51003</v>
          </cell>
          <cell r="CN267">
            <v>51010</v>
          </cell>
          <cell r="CO267">
            <v>51017</v>
          </cell>
          <cell r="CP267">
            <v>69774</v>
          </cell>
          <cell r="CQ267">
            <v>88531</v>
          </cell>
          <cell r="CR267">
            <v>144326</v>
          </cell>
          <cell r="CS267">
            <v>164090</v>
          </cell>
          <cell r="CT267">
            <v>165104</v>
          </cell>
          <cell r="CU267">
            <v>151118</v>
          </cell>
          <cell r="CV267">
            <v>151132</v>
          </cell>
          <cell r="CW267">
            <v>151146</v>
          </cell>
          <cell r="CX267">
            <v>151160</v>
          </cell>
          <cell r="CY267">
            <v>151174</v>
          </cell>
          <cell r="CZ267">
            <v>151188</v>
          </cell>
          <cell r="DA267">
            <v>40101</v>
          </cell>
          <cell r="DB267">
            <v>40108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</row>
        <row r="268">
          <cell r="X268" t="str">
            <v>LOADED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5062.5</v>
          </cell>
          <cell r="CJ268">
            <v>10125</v>
          </cell>
          <cell r="CK268">
            <v>15187.5</v>
          </cell>
          <cell r="CL268">
            <v>20250</v>
          </cell>
          <cell r="CM268">
            <v>68854.05</v>
          </cell>
          <cell r="CN268">
            <v>68863.5</v>
          </cell>
          <cell r="CO268">
            <v>68872.95</v>
          </cell>
          <cell r="CP268">
            <v>94194.9</v>
          </cell>
          <cell r="CQ268">
            <v>119516.85</v>
          </cell>
          <cell r="CR268">
            <v>194840.1</v>
          </cell>
          <cell r="CS268">
            <v>221521.5</v>
          </cell>
          <cell r="CT268">
            <v>222890.4</v>
          </cell>
          <cell r="CU268">
            <v>204009.3</v>
          </cell>
          <cell r="CV268">
            <v>204028.2</v>
          </cell>
          <cell r="CW268">
            <v>204047.1</v>
          </cell>
          <cell r="CX268">
            <v>204066</v>
          </cell>
          <cell r="CY268">
            <v>204084.9</v>
          </cell>
          <cell r="CZ268">
            <v>204103.8</v>
          </cell>
          <cell r="DA268">
            <v>54136.35</v>
          </cell>
          <cell r="DB268">
            <v>54145.8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</row>
        <row r="269">
          <cell r="V269" t="str">
            <v>PROJECTED RTM</v>
          </cell>
          <cell r="X269" t="str">
            <v>CUMULATIVE TO DATE</v>
          </cell>
          <cell r="Y269">
            <v>140</v>
          </cell>
          <cell r="Z269">
            <v>63.068739999999991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5062.5</v>
          </cell>
          <cell r="CJ269">
            <v>10125</v>
          </cell>
          <cell r="CK269">
            <v>15187.5</v>
          </cell>
          <cell r="CL269">
            <v>20250</v>
          </cell>
          <cell r="CM269">
            <v>68854.05</v>
          </cell>
          <cell r="CN269">
            <v>68863.5</v>
          </cell>
          <cell r="CO269">
            <v>68872.95</v>
          </cell>
          <cell r="CP269">
            <v>94194.9</v>
          </cell>
          <cell r="CQ269">
            <v>119516.85</v>
          </cell>
          <cell r="CR269">
            <v>194840.1</v>
          </cell>
          <cell r="CS269">
            <v>221521.5</v>
          </cell>
          <cell r="CT269">
            <v>222890.4</v>
          </cell>
          <cell r="CU269">
            <v>204009.3</v>
          </cell>
          <cell r="CV269">
            <v>204028.2</v>
          </cell>
          <cell r="CW269">
            <v>204047.1</v>
          </cell>
          <cell r="CX269">
            <v>204066</v>
          </cell>
          <cell r="CY269">
            <v>204084.9</v>
          </cell>
          <cell r="CZ269">
            <v>204103.8</v>
          </cell>
          <cell r="DA269">
            <v>54136.35</v>
          </cell>
          <cell r="DB269">
            <v>54145.8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</row>
        <row r="270">
          <cell r="V270" t="str">
            <v>PROJECTED RTM</v>
          </cell>
          <cell r="X270">
            <v>36189.068740000002</v>
          </cell>
          <cell r="Y270">
            <v>140</v>
          </cell>
          <cell r="Z270">
            <v>63.068739999999991</v>
          </cell>
          <cell r="AA270" t="str">
            <v/>
          </cell>
          <cell r="AB270" t="str">
            <v/>
          </cell>
          <cell r="AC270" t="str">
            <v/>
          </cell>
          <cell r="AD270" t="str">
            <v/>
          </cell>
          <cell r="AE270" t="str">
            <v/>
          </cell>
          <cell r="AF270" t="str">
            <v/>
          </cell>
          <cell r="AG270" t="str">
            <v/>
          </cell>
          <cell r="AH270" t="str">
            <v/>
          </cell>
          <cell r="AI270" t="str">
            <v/>
          </cell>
          <cell r="AJ270" t="str">
            <v/>
          </cell>
          <cell r="AK270" t="str">
            <v/>
          </cell>
          <cell r="AL270" t="str">
            <v/>
          </cell>
          <cell r="AM270" t="str">
            <v/>
          </cell>
          <cell r="AN270" t="str">
            <v/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 t="str">
            <v/>
          </cell>
          <cell r="AY270" t="str">
            <v/>
          </cell>
          <cell r="AZ270" t="str">
            <v/>
          </cell>
          <cell r="BA270" t="str">
            <v/>
          </cell>
          <cell r="BB270" t="str">
            <v/>
          </cell>
          <cell r="BC270" t="str">
            <v/>
          </cell>
          <cell r="BD270" t="str">
            <v/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  <cell r="BI270" t="str">
            <v/>
          </cell>
          <cell r="BJ270" t="str">
            <v/>
          </cell>
          <cell r="BK270" t="str">
            <v/>
          </cell>
          <cell r="BL270" t="str">
            <v/>
          </cell>
          <cell r="BM270" t="str">
            <v/>
          </cell>
          <cell r="BN270" t="str">
            <v/>
          </cell>
          <cell r="BO270" t="str">
            <v/>
          </cell>
          <cell r="BP270" t="str">
            <v/>
          </cell>
          <cell r="BQ270" t="str">
            <v/>
          </cell>
          <cell r="BR270" t="str">
            <v/>
          </cell>
          <cell r="BS270" t="str">
            <v/>
          </cell>
          <cell r="BT270" t="str">
            <v/>
          </cell>
          <cell r="BU270" t="str">
            <v/>
          </cell>
          <cell r="BV270" t="str">
            <v/>
          </cell>
          <cell r="BW270" t="str">
            <v/>
          </cell>
          <cell r="BX270" t="str">
            <v/>
          </cell>
          <cell r="BY270" t="str">
            <v/>
          </cell>
          <cell r="BZ270" t="str">
            <v/>
          </cell>
          <cell r="CA270" t="str">
            <v/>
          </cell>
          <cell r="CB270" t="str">
            <v/>
          </cell>
          <cell r="CC270" t="str">
            <v/>
          </cell>
          <cell r="CD270" t="str">
            <v/>
          </cell>
          <cell r="CE270" t="str">
            <v/>
          </cell>
          <cell r="CF270" t="str">
            <v/>
          </cell>
          <cell r="CG270" t="str">
            <v/>
          </cell>
          <cell r="CH270" t="str">
            <v/>
          </cell>
          <cell r="CI270" t="str">
            <v/>
          </cell>
          <cell r="CJ270" t="str">
            <v/>
          </cell>
          <cell r="CK270" t="str">
            <v/>
          </cell>
          <cell r="CL270" t="str">
            <v/>
          </cell>
          <cell r="CM270" t="str">
            <v/>
          </cell>
          <cell r="CN270" t="str">
            <v/>
          </cell>
          <cell r="CO270" t="str">
            <v/>
          </cell>
          <cell r="CP270" t="str">
            <v/>
          </cell>
          <cell r="CQ270" t="str">
            <v/>
          </cell>
          <cell r="CR270">
            <v>36038</v>
          </cell>
          <cell r="CS270">
            <v>36045</v>
          </cell>
          <cell r="CT270">
            <v>36052</v>
          </cell>
          <cell r="CU270">
            <v>36059</v>
          </cell>
          <cell r="CV270">
            <v>36066</v>
          </cell>
          <cell r="CW270">
            <v>36073</v>
          </cell>
          <cell r="CX270">
            <v>36080</v>
          </cell>
          <cell r="CY270">
            <v>36087</v>
          </cell>
          <cell r="CZ270">
            <v>36094</v>
          </cell>
          <cell r="DA270">
            <v>36101</v>
          </cell>
          <cell r="DB270">
            <v>36108</v>
          </cell>
          <cell r="DC270" t="str">
            <v/>
          </cell>
          <cell r="DD270" t="str">
            <v/>
          </cell>
          <cell r="DE270" t="str">
            <v/>
          </cell>
          <cell r="DF270" t="str">
            <v/>
          </cell>
          <cell r="DG270" t="str">
            <v/>
          </cell>
          <cell r="DH270" t="str">
            <v/>
          </cell>
          <cell r="DI270" t="str">
            <v/>
          </cell>
          <cell r="DJ270" t="str">
            <v/>
          </cell>
          <cell r="DK270" t="str">
            <v/>
          </cell>
          <cell r="DL270" t="str">
            <v/>
          </cell>
          <cell r="DM270" t="str">
            <v/>
          </cell>
          <cell r="DN270" t="str">
            <v/>
          </cell>
          <cell r="DO270" t="str">
            <v/>
          </cell>
          <cell r="DP270" t="str">
            <v/>
          </cell>
          <cell r="DQ270" t="str">
            <v/>
          </cell>
          <cell r="DR270" t="str">
            <v/>
          </cell>
          <cell r="DS270" t="str">
            <v/>
          </cell>
          <cell r="DT270" t="str">
            <v/>
          </cell>
          <cell r="DU270" t="str">
            <v/>
          </cell>
          <cell r="DV270" t="str">
            <v/>
          </cell>
          <cell r="DW270" t="str">
            <v/>
          </cell>
          <cell r="DX270" t="str">
            <v/>
          </cell>
          <cell r="DY270" t="str">
            <v/>
          </cell>
          <cell r="DZ270" t="str">
            <v/>
          </cell>
          <cell r="EA270" t="str">
            <v/>
          </cell>
          <cell r="EB270" t="str">
            <v/>
          </cell>
          <cell r="EC270" t="str">
            <v/>
          </cell>
          <cell r="ED270" t="str">
            <v/>
          </cell>
          <cell r="EE270" t="str">
            <v/>
          </cell>
          <cell r="EF270" t="str">
            <v/>
          </cell>
          <cell r="EG270" t="str">
            <v/>
          </cell>
          <cell r="EH270" t="str">
            <v/>
          </cell>
          <cell r="EI270" t="str">
            <v/>
          </cell>
          <cell r="EJ270" t="str">
            <v/>
          </cell>
          <cell r="EK270" t="str">
            <v/>
          </cell>
          <cell r="EL270" t="str">
            <v/>
          </cell>
          <cell r="EM270" t="str">
            <v/>
          </cell>
          <cell r="EN270" t="str">
            <v/>
          </cell>
          <cell r="EO270" t="str">
            <v/>
          </cell>
          <cell r="EP270" t="str">
            <v/>
          </cell>
          <cell r="EQ270" t="str">
            <v/>
          </cell>
          <cell r="ER270" t="str">
            <v/>
          </cell>
          <cell r="ES270" t="str">
            <v/>
          </cell>
          <cell r="ET270" t="str">
            <v/>
          </cell>
          <cell r="EU270" t="str">
            <v/>
          </cell>
          <cell r="EV270" t="str">
            <v/>
          </cell>
        </row>
        <row r="271">
          <cell r="V271" t="str">
            <v>PROJECTED STREET</v>
          </cell>
          <cell r="X271">
            <v>36219.068740000002</v>
          </cell>
        </row>
        <row r="272">
          <cell r="V272" t="str">
            <v>+ or - Scheduled Date</v>
          </cell>
          <cell r="X272">
            <v>122.93125999999756</v>
          </cell>
        </row>
        <row r="273">
          <cell r="N273" t="str">
            <v>ENGINEERING</v>
          </cell>
          <cell r="Y273" t="str">
            <v>WK Count</v>
          </cell>
          <cell r="Z273" t="str">
            <v>Total Days</v>
          </cell>
        </row>
        <row r="274">
          <cell r="N274" t="str">
            <v>ENGINEERING</v>
          </cell>
          <cell r="Y274" t="str">
            <v>WK Count</v>
          </cell>
          <cell r="Z274" t="str">
            <v>Total Days</v>
          </cell>
        </row>
        <row r="275">
          <cell r="A275" t="str">
            <v>PREP</v>
          </cell>
          <cell r="F275" t="str">
            <v>ANIMATION</v>
          </cell>
          <cell r="I275" t="str">
            <v>INK &amp; PAINT</v>
          </cell>
          <cell r="L275" t="str">
            <v>ALPHA</v>
          </cell>
          <cell r="N275" t="str">
            <v>BETA</v>
          </cell>
          <cell r="P275" t="str">
            <v>RTM</v>
          </cell>
          <cell r="Y275">
            <v>7</v>
          </cell>
          <cell r="Z275">
            <v>52.351039999999998</v>
          </cell>
        </row>
        <row r="276">
          <cell r="A276" t="str">
            <v>PREP</v>
          </cell>
          <cell r="B276" t="str">
            <v>Days</v>
          </cell>
          <cell r="F276" t="str">
            <v>ANIMATION</v>
          </cell>
          <cell r="G276" t="str">
            <v>Days</v>
          </cell>
          <cell r="H276" t="str">
            <v>Frames</v>
          </cell>
          <cell r="I276" t="str">
            <v>INK &amp; PAINT</v>
          </cell>
          <cell r="J276" t="str">
            <v>Days</v>
          </cell>
          <cell r="L276" t="str">
            <v>ALPHA</v>
          </cell>
          <cell r="N276" t="str">
            <v>BETA</v>
          </cell>
          <cell r="P276" t="str">
            <v>RTM</v>
          </cell>
          <cell r="Y276">
            <v>7</v>
          </cell>
          <cell r="Z276">
            <v>52.351039999999998</v>
          </cell>
        </row>
        <row r="277">
          <cell r="A277" t="str">
            <v>Wks</v>
          </cell>
          <cell r="B277" t="str">
            <v>Days</v>
          </cell>
          <cell r="F277" t="str">
            <v>Wks</v>
          </cell>
          <cell r="G277" t="str">
            <v>Days</v>
          </cell>
          <cell r="H277" t="str">
            <v>Frames</v>
          </cell>
          <cell r="I277" t="str">
            <v>Wks</v>
          </cell>
          <cell r="J277" t="str">
            <v>Days</v>
          </cell>
          <cell r="K277">
            <v>21</v>
          </cell>
          <cell r="M277">
            <v>29</v>
          </cell>
          <cell r="O277">
            <v>29</v>
          </cell>
          <cell r="Q277">
            <v>29</v>
          </cell>
          <cell r="Y277">
            <v>11</v>
          </cell>
          <cell r="Z277">
            <v>77.938800000000015</v>
          </cell>
        </row>
        <row r="278">
          <cell r="A278">
            <v>5.47872</v>
          </cell>
          <cell r="B278">
            <v>52.351039999999998</v>
          </cell>
          <cell r="F278">
            <v>6.8484000000000007</v>
          </cell>
          <cell r="G278">
            <v>77.938800000000015</v>
          </cell>
          <cell r="H278">
            <v>2739.36</v>
          </cell>
          <cell r="I278">
            <v>6.8484000000000007</v>
          </cell>
          <cell r="J278">
            <v>61.938800000000008</v>
          </cell>
          <cell r="K278">
            <v>21</v>
          </cell>
          <cell r="M278">
            <v>29</v>
          </cell>
          <cell r="O278">
            <v>29</v>
          </cell>
          <cell r="Q278">
            <v>29</v>
          </cell>
          <cell r="Y278">
            <v>9</v>
          </cell>
          <cell r="Z278">
            <v>61.938800000000008</v>
          </cell>
        </row>
        <row r="290">
          <cell r="Y290">
            <v>119</v>
          </cell>
          <cell r="Z290">
            <v>47.938800000000008</v>
          </cell>
        </row>
        <row r="291">
          <cell r="Y291">
            <v>119</v>
          </cell>
          <cell r="Z291">
            <v>47.938800000000008</v>
          </cell>
        </row>
        <row r="294">
          <cell r="N294" t="str">
            <v>ENGINEERING</v>
          </cell>
          <cell r="Y294" t="str">
            <v>WK Count</v>
          </cell>
          <cell r="Z294" t="str">
            <v>Total Days</v>
          </cell>
        </row>
        <row r="295">
          <cell r="N295" t="str">
            <v>ENGINEERING</v>
          </cell>
          <cell r="Y295" t="str">
            <v>WK Count</v>
          </cell>
          <cell r="Z295" t="str">
            <v>Total Days</v>
          </cell>
        </row>
        <row r="296">
          <cell r="A296" t="str">
            <v>PREP</v>
          </cell>
          <cell r="F296" t="str">
            <v>ANIMATION</v>
          </cell>
          <cell r="I296" t="str">
            <v>INK &amp; PAINT</v>
          </cell>
          <cell r="L296" t="str">
            <v>ALPHA</v>
          </cell>
          <cell r="N296" t="str">
            <v>BETA</v>
          </cell>
          <cell r="P296" t="str">
            <v>RTM</v>
          </cell>
          <cell r="Y296">
            <v>6</v>
          </cell>
          <cell r="Z296">
            <v>42.297850000000004</v>
          </cell>
        </row>
        <row r="297">
          <cell r="A297" t="str">
            <v>PREP</v>
          </cell>
          <cell r="B297" t="str">
            <v>Days</v>
          </cell>
          <cell r="F297" t="str">
            <v>ANIMATION</v>
          </cell>
          <cell r="G297" t="str">
            <v>Days</v>
          </cell>
          <cell r="H297" t="str">
            <v>Frames</v>
          </cell>
          <cell r="I297" t="str">
            <v>INK &amp; PAINT</v>
          </cell>
          <cell r="J297" t="str">
            <v>Days</v>
          </cell>
          <cell r="L297" t="str">
            <v>ALPHA</v>
          </cell>
          <cell r="N297" t="str">
            <v>BETA</v>
          </cell>
          <cell r="P297" t="str">
            <v>RTM</v>
          </cell>
          <cell r="Y297">
            <v>6</v>
          </cell>
          <cell r="Z297">
            <v>42.297850000000004</v>
          </cell>
        </row>
        <row r="298">
          <cell r="A298" t="str">
            <v>Wks</v>
          </cell>
          <cell r="B298" t="str">
            <v>Days</v>
          </cell>
          <cell r="F298" t="str">
            <v>Wks</v>
          </cell>
          <cell r="G298" t="str">
            <v>Days</v>
          </cell>
          <cell r="H298" t="str">
            <v>Frames</v>
          </cell>
          <cell r="I298" t="str">
            <v>Wks</v>
          </cell>
          <cell r="J298" t="str">
            <v>Days</v>
          </cell>
          <cell r="K298">
            <v>21</v>
          </cell>
          <cell r="M298">
            <v>29</v>
          </cell>
          <cell r="O298">
            <v>29</v>
          </cell>
          <cell r="Q298">
            <v>29</v>
          </cell>
          <cell r="Y298">
            <v>11</v>
          </cell>
          <cell r="Z298">
            <v>77.163083333333333</v>
          </cell>
        </row>
        <row r="299">
          <cell r="A299">
            <v>4.0425500000000003</v>
          </cell>
          <cell r="B299">
            <v>42.297850000000004</v>
          </cell>
          <cell r="F299">
            <v>6.7375833333333333</v>
          </cell>
          <cell r="G299">
            <v>77.163083333333333</v>
          </cell>
          <cell r="H299">
            <v>2021.2750000000001</v>
          </cell>
          <cell r="I299">
            <v>4.0425500000000003</v>
          </cell>
          <cell r="J299">
            <v>42.297850000000004</v>
          </cell>
          <cell r="K299">
            <v>21</v>
          </cell>
          <cell r="M299">
            <v>29</v>
          </cell>
          <cell r="O299">
            <v>29</v>
          </cell>
          <cell r="Q299">
            <v>29</v>
          </cell>
          <cell r="Y299">
            <v>6</v>
          </cell>
          <cell r="Z299">
            <v>42.297850000000004</v>
          </cell>
        </row>
        <row r="311">
          <cell r="Y311">
            <v>119</v>
          </cell>
          <cell r="Z311">
            <v>28.297850000000004</v>
          </cell>
        </row>
        <row r="312">
          <cell r="Y312">
            <v>119</v>
          </cell>
          <cell r="Z312">
            <v>28.297850000000004</v>
          </cell>
        </row>
        <row r="322">
          <cell r="N322" t="str">
            <v>ENGINEERING</v>
          </cell>
          <cell r="Y322" t="str">
            <v>WK Count</v>
          </cell>
          <cell r="Z322" t="str">
            <v>Total Days</v>
          </cell>
        </row>
        <row r="323">
          <cell r="N323" t="str">
            <v>ENGINEERING</v>
          </cell>
          <cell r="Y323" t="str">
            <v>WK Count</v>
          </cell>
          <cell r="Z323" t="str">
            <v>Total Days</v>
          </cell>
        </row>
        <row r="324">
          <cell r="A324" t="str">
            <v>PREP</v>
          </cell>
          <cell r="F324" t="str">
            <v>ANIMATION</v>
          </cell>
          <cell r="I324" t="str">
            <v>INK &amp; PAINT</v>
          </cell>
          <cell r="L324" t="str">
            <v>ALPHA</v>
          </cell>
          <cell r="N324" t="str">
            <v>BETA</v>
          </cell>
          <cell r="P324" t="str">
            <v>RTM</v>
          </cell>
          <cell r="Y324">
            <v>3</v>
          </cell>
          <cell r="Z324">
            <v>21</v>
          </cell>
        </row>
        <row r="325">
          <cell r="A325" t="str">
            <v>PREP</v>
          </cell>
          <cell r="B325" t="str">
            <v>Days</v>
          </cell>
          <cell r="F325" t="str">
            <v>ANIMATION</v>
          </cell>
          <cell r="G325" t="str">
            <v>Days</v>
          </cell>
          <cell r="H325" t="str">
            <v>Frames</v>
          </cell>
          <cell r="I325" t="str">
            <v>INK &amp; PAINT</v>
          </cell>
          <cell r="J325" t="str">
            <v>Days</v>
          </cell>
          <cell r="L325" t="str">
            <v>ALPHA</v>
          </cell>
          <cell r="N325" t="str">
            <v>BETA</v>
          </cell>
          <cell r="P325" t="str">
            <v>RTM</v>
          </cell>
          <cell r="Y325">
            <v>3</v>
          </cell>
          <cell r="Z325">
            <v>21</v>
          </cell>
        </row>
        <row r="326">
          <cell r="A326" t="str">
            <v>Wks</v>
          </cell>
          <cell r="B326" t="str">
            <v>Days</v>
          </cell>
          <cell r="F326" t="str">
            <v>Wks</v>
          </cell>
          <cell r="G326" t="str">
            <v>Days</v>
          </cell>
          <cell r="H326" t="str">
            <v>Frames</v>
          </cell>
          <cell r="I326" t="str">
            <v>Wks</v>
          </cell>
          <cell r="J326" t="str">
            <v>Days</v>
          </cell>
          <cell r="K326">
            <v>21</v>
          </cell>
          <cell r="M326">
            <v>29</v>
          </cell>
          <cell r="O326">
            <v>29</v>
          </cell>
          <cell r="Q326">
            <v>29</v>
          </cell>
          <cell r="Y326">
            <v>3</v>
          </cell>
          <cell r="Z326">
            <v>21</v>
          </cell>
        </row>
        <row r="327">
          <cell r="A327">
            <v>1</v>
          </cell>
          <cell r="B327">
            <v>21</v>
          </cell>
          <cell r="F327">
            <v>1</v>
          </cell>
          <cell r="G327">
            <v>21</v>
          </cell>
          <cell r="H327">
            <v>131</v>
          </cell>
          <cell r="I327">
            <v>1</v>
          </cell>
          <cell r="J327">
            <v>21</v>
          </cell>
          <cell r="K327">
            <v>21</v>
          </cell>
          <cell r="M327">
            <v>29</v>
          </cell>
          <cell r="O327">
            <v>29</v>
          </cell>
          <cell r="Q327">
            <v>29</v>
          </cell>
          <cell r="Y327">
            <v>3</v>
          </cell>
          <cell r="Z327">
            <v>21</v>
          </cell>
        </row>
        <row r="338">
          <cell r="Y338">
            <v>63</v>
          </cell>
          <cell r="Z338">
            <v>7</v>
          </cell>
        </row>
        <row r="339">
          <cell r="Y339">
            <v>63</v>
          </cell>
          <cell r="Z339">
            <v>7</v>
          </cell>
        </row>
        <row r="343">
          <cell r="N343" t="str">
            <v>ENGINEERING</v>
          </cell>
          <cell r="Y343" t="str">
            <v>WK Count</v>
          </cell>
          <cell r="Z343" t="str">
            <v>Total Days</v>
          </cell>
        </row>
        <row r="344">
          <cell r="N344" t="str">
            <v>ENGINEERING</v>
          </cell>
          <cell r="Y344" t="str">
            <v>WK Count</v>
          </cell>
          <cell r="Z344" t="str">
            <v>Total Days</v>
          </cell>
        </row>
        <row r="345">
          <cell r="A345" t="str">
            <v>PREP</v>
          </cell>
          <cell r="F345" t="str">
            <v>ANIMATION</v>
          </cell>
          <cell r="I345" t="str">
            <v>INK &amp; PAINT</v>
          </cell>
          <cell r="L345" t="str">
            <v>ALPHA</v>
          </cell>
          <cell r="N345" t="str">
            <v>BETA</v>
          </cell>
          <cell r="P345" t="str">
            <v>RTM</v>
          </cell>
          <cell r="Y345">
            <v>7</v>
          </cell>
          <cell r="Z345">
            <v>49</v>
          </cell>
        </row>
        <row r="346">
          <cell r="A346" t="str">
            <v>PREP</v>
          </cell>
          <cell r="B346" t="str">
            <v>Days</v>
          </cell>
          <cell r="F346" t="str">
            <v>ANIMATION</v>
          </cell>
          <cell r="G346" t="str">
            <v>Days</v>
          </cell>
          <cell r="H346" t="str">
            <v>Frames</v>
          </cell>
          <cell r="I346" t="str">
            <v>INK &amp; PAINT</v>
          </cell>
          <cell r="J346" t="str">
            <v>Days</v>
          </cell>
          <cell r="L346" t="str">
            <v>ALPHA</v>
          </cell>
          <cell r="N346" t="str">
            <v>BETA</v>
          </cell>
          <cell r="P346" t="str">
            <v>RTM</v>
          </cell>
          <cell r="Y346">
            <v>7</v>
          </cell>
          <cell r="Z346">
            <v>49</v>
          </cell>
        </row>
        <row r="347">
          <cell r="A347" t="str">
            <v>Wks</v>
          </cell>
          <cell r="B347" t="str">
            <v>Days</v>
          </cell>
          <cell r="F347" t="str">
            <v>Wks</v>
          </cell>
          <cell r="G347" t="str">
            <v>Days</v>
          </cell>
          <cell r="H347" t="str">
            <v>Frames</v>
          </cell>
          <cell r="I347" t="str">
            <v>Wks</v>
          </cell>
          <cell r="J347" t="str">
            <v>Days</v>
          </cell>
          <cell r="K347">
            <v>21</v>
          </cell>
          <cell r="M347">
            <v>29</v>
          </cell>
          <cell r="O347">
            <v>29</v>
          </cell>
          <cell r="Q347">
            <v>29</v>
          </cell>
          <cell r="Y347">
            <v>7</v>
          </cell>
          <cell r="Z347">
            <v>49</v>
          </cell>
        </row>
        <row r="348">
          <cell r="A348">
            <v>5</v>
          </cell>
          <cell r="B348">
            <v>49</v>
          </cell>
          <cell r="F348">
            <v>5</v>
          </cell>
          <cell r="G348">
            <v>49</v>
          </cell>
          <cell r="H348">
            <v>500</v>
          </cell>
          <cell r="I348">
            <v>5</v>
          </cell>
          <cell r="J348">
            <v>49</v>
          </cell>
          <cell r="K348">
            <v>21</v>
          </cell>
          <cell r="M348">
            <v>29</v>
          </cell>
          <cell r="O348">
            <v>29</v>
          </cell>
          <cell r="Q348">
            <v>29</v>
          </cell>
          <cell r="Y348">
            <v>7</v>
          </cell>
          <cell r="Z348">
            <v>49</v>
          </cell>
        </row>
        <row r="359">
          <cell r="Y359">
            <v>91</v>
          </cell>
          <cell r="Z359">
            <v>35</v>
          </cell>
        </row>
        <row r="360">
          <cell r="Y360">
            <v>91</v>
          </cell>
          <cell r="Z360">
            <v>35</v>
          </cell>
        </row>
        <row r="363">
          <cell r="N363" t="str">
            <v>ENGINEERING</v>
          </cell>
          <cell r="Y363" t="str">
            <v>WK Count</v>
          </cell>
          <cell r="Z363" t="str">
            <v>Total Days</v>
          </cell>
        </row>
        <row r="364">
          <cell r="N364" t="str">
            <v>ENGINEERING</v>
          </cell>
          <cell r="Y364" t="str">
            <v>WK Count</v>
          </cell>
          <cell r="Z364" t="str">
            <v>Total Days</v>
          </cell>
        </row>
        <row r="365">
          <cell r="A365" t="str">
            <v>PREP</v>
          </cell>
          <cell r="F365" t="str">
            <v>ANIMATION</v>
          </cell>
          <cell r="I365" t="str">
            <v>INK &amp; PAINT</v>
          </cell>
          <cell r="L365" t="str">
            <v>ALPHA</v>
          </cell>
          <cell r="N365" t="str">
            <v>BETA</v>
          </cell>
          <cell r="P365" t="str">
            <v>RTM</v>
          </cell>
          <cell r="Y365">
            <v>7</v>
          </cell>
          <cell r="Z365">
            <v>49</v>
          </cell>
        </row>
        <row r="366">
          <cell r="A366" t="str">
            <v>PREP</v>
          </cell>
          <cell r="B366" t="str">
            <v>Days</v>
          </cell>
          <cell r="F366" t="str">
            <v>ANIMATION</v>
          </cell>
          <cell r="G366" t="str">
            <v>Days</v>
          </cell>
          <cell r="H366" t="str">
            <v>Frames</v>
          </cell>
          <cell r="I366" t="str">
            <v>INK &amp; PAINT</v>
          </cell>
          <cell r="J366" t="str">
            <v>Days</v>
          </cell>
          <cell r="L366" t="str">
            <v>ALPHA</v>
          </cell>
          <cell r="N366" t="str">
            <v>BETA</v>
          </cell>
          <cell r="P366" t="str">
            <v>RTM</v>
          </cell>
          <cell r="Y366">
            <v>7</v>
          </cell>
          <cell r="Z366">
            <v>49</v>
          </cell>
        </row>
        <row r="367">
          <cell r="A367" t="str">
            <v>Wks</v>
          </cell>
          <cell r="B367" t="str">
            <v>Days</v>
          </cell>
          <cell r="F367" t="str">
            <v>Wks</v>
          </cell>
          <cell r="G367" t="str">
            <v>Days</v>
          </cell>
          <cell r="H367" t="str">
            <v>Frames</v>
          </cell>
          <cell r="I367" t="str">
            <v>Wks</v>
          </cell>
          <cell r="J367" t="str">
            <v>Days</v>
          </cell>
          <cell r="K367">
            <v>21</v>
          </cell>
          <cell r="M367">
            <v>29</v>
          </cell>
          <cell r="O367">
            <v>29</v>
          </cell>
          <cell r="Q367">
            <v>29</v>
          </cell>
          <cell r="Y367">
            <v>7</v>
          </cell>
          <cell r="Z367">
            <v>49</v>
          </cell>
        </row>
        <row r="368">
          <cell r="A368">
            <v>5</v>
          </cell>
          <cell r="B368">
            <v>49</v>
          </cell>
          <cell r="F368">
            <v>5</v>
          </cell>
          <cell r="G368">
            <v>49</v>
          </cell>
          <cell r="H368">
            <v>500</v>
          </cell>
          <cell r="I368">
            <v>5</v>
          </cell>
          <cell r="J368">
            <v>49</v>
          </cell>
          <cell r="K368">
            <v>21</v>
          </cell>
          <cell r="M368">
            <v>29</v>
          </cell>
          <cell r="O368">
            <v>29</v>
          </cell>
          <cell r="Q368">
            <v>29</v>
          </cell>
          <cell r="Y368">
            <v>7</v>
          </cell>
          <cell r="Z368">
            <v>49</v>
          </cell>
        </row>
        <row r="379">
          <cell r="Y379">
            <v>91</v>
          </cell>
          <cell r="Z379">
            <v>35</v>
          </cell>
        </row>
        <row r="380">
          <cell r="Y380">
            <v>91</v>
          </cell>
          <cell r="Z380">
            <v>35</v>
          </cell>
        </row>
        <row r="383">
          <cell r="N383" t="str">
            <v>ENGINEERING</v>
          </cell>
          <cell r="Y383" t="str">
            <v>WK Count</v>
          </cell>
          <cell r="Z383" t="str">
            <v>Total Days</v>
          </cell>
        </row>
        <row r="384">
          <cell r="N384" t="str">
            <v>ENGINEERING</v>
          </cell>
          <cell r="Y384" t="str">
            <v>WK Count</v>
          </cell>
          <cell r="Z384" t="str">
            <v>Total Days</v>
          </cell>
        </row>
        <row r="385">
          <cell r="A385" t="str">
            <v>PREP</v>
          </cell>
          <cell r="F385" t="str">
            <v>ANIMATION</v>
          </cell>
          <cell r="I385" t="str">
            <v>INK &amp; PAINT</v>
          </cell>
          <cell r="L385" t="str">
            <v>ALPHA</v>
          </cell>
          <cell r="N385" t="str">
            <v>BETA</v>
          </cell>
          <cell r="P385" t="str">
            <v>RTM</v>
          </cell>
          <cell r="Y385">
            <v>4</v>
          </cell>
          <cell r="Z385">
            <v>25.0642</v>
          </cell>
        </row>
        <row r="386">
          <cell r="A386" t="str">
            <v>PREP</v>
          </cell>
          <cell r="B386" t="str">
            <v>Days</v>
          </cell>
          <cell r="F386" t="str">
            <v>ANIMATION</v>
          </cell>
          <cell r="G386" t="str">
            <v>Days</v>
          </cell>
          <cell r="H386" t="str">
            <v>Frames</v>
          </cell>
          <cell r="I386" t="str">
            <v>INK &amp; PAINT</v>
          </cell>
          <cell r="J386" t="str">
            <v>Days</v>
          </cell>
          <cell r="L386" t="str">
            <v>ALPHA</v>
          </cell>
          <cell r="N386" t="str">
            <v>BETA</v>
          </cell>
          <cell r="P386" t="str">
            <v>RTM</v>
          </cell>
          <cell r="Y386">
            <v>4</v>
          </cell>
          <cell r="Z386">
            <v>25.0642</v>
          </cell>
        </row>
        <row r="387">
          <cell r="A387" t="str">
            <v>Wks</v>
          </cell>
          <cell r="B387" t="str">
            <v>Days</v>
          </cell>
          <cell r="F387" t="str">
            <v>Wks</v>
          </cell>
          <cell r="G387" t="str">
            <v>Days</v>
          </cell>
          <cell r="H387" t="str">
            <v>Frames</v>
          </cell>
          <cell r="I387" t="str">
            <v>Wks</v>
          </cell>
          <cell r="J387" t="str">
            <v>Days</v>
          </cell>
          <cell r="K387">
            <v>21</v>
          </cell>
          <cell r="M387">
            <v>29</v>
          </cell>
          <cell r="O387">
            <v>29</v>
          </cell>
          <cell r="Q387">
            <v>29</v>
          </cell>
          <cell r="Y387">
            <v>4</v>
          </cell>
          <cell r="Z387">
            <v>25.0642</v>
          </cell>
        </row>
        <row r="388">
          <cell r="A388">
            <v>1.5806</v>
          </cell>
          <cell r="B388">
            <v>25.0642</v>
          </cell>
          <cell r="F388">
            <v>1.5806</v>
          </cell>
          <cell r="G388">
            <v>25.0642</v>
          </cell>
          <cell r="H388">
            <v>158.06</v>
          </cell>
          <cell r="I388">
            <v>1.5806</v>
          </cell>
          <cell r="J388">
            <v>25.0642</v>
          </cell>
          <cell r="K388">
            <v>21</v>
          </cell>
          <cell r="M388">
            <v>29</v>
          </cell>
          <cell r="O388">
            <v>29</v>
          </cell>
          <cell r="Q388">
            <v>29</v>
          </cell>
          <cell r="Y388">
            <v>4</v>
          </cell>
          <cell r="Z388">
            <v>25.0642</v>
          </cell>
        </row>
        <row r="399">
          <cell r="Y399">
            <v>70</v>
          </cell>
          <cell r="Z399">
            <v>11.0642</v>
          </cell>
        </row>
        <row r="400">
          <cell r="Y400">
            <v>70</v>
          </cell>
          <cell r="Z400">
            <v>11.0642</v>
          </cell>
        </row>
        <row r="403">
          <cell r="N403" t="str">
            <v>ENGINEERING</v>
          </cell>
          <cell r="Y403" t="str">
            <v>WK Count</v>
          </cell>
          <cell r="Z403" t="str">
            <v>Total Days</v>
          </cell>
        </row>
        <row r="404">
          <cell r="N404" t="str">
            <v>ENGINEERING</v>
          </cell>
          <cell r="Y404" t="str">
            <v>WK Count</v>
          </cell>
          <cell r="Z404" t="str">
            <v>Total Days</v>
          </cell>
        </row>
        <row r="405">
          <cell r="A405" t="str">
            <v>PREP</v>
          </cell>
          <cell r="F405" t="str">
            <v>ANIMATION</v>
          </cell>
          <cell r="I405" t="str">
            <v>INK &amp; PAINT</v>
          </cell>
          <cell r="L405" t="str">
            <v>ALPHA</v>
          </cell>
          <cell r="N405" t="str">
            <v>BETA</v>
          </cell>
          <cell r="P405" t="str">
            <v>RTM</v>
          </cell>
          <cell r="Y405">
            <v>7</v>
          </cell>
          <cell r="Z405">
            <v>49</v>
          </cell>
        </row>
        <row r="406">
          <cell r="A406" t="str">
            <v>PREP</v>
          </cell>
          <cell r="B406" t="str">
            <v>Days</v>
          </cell>
          <cell r="F406" t="str">
            <v>ANIMATION</v>
          </cell>
          <cell r="G406" t="str">
            <v>Days</v>
          </cell>
          <cell r="H406" t="str">
            <v>Frames</v>
          </cell>
          <cell r="I406" t="str">
            <v>INK &amp; PAINT</v>
          </cell>
          <cell r="J406" t="str">
            <v>Days</v>
          </cell>
          <cell r="L406" t="str">
            <v>ALPHA</v>
          </cell>
          <cell r="N406" t="str">
            <v>BETA</v>
          </cell>
          <cell r="P406" t="str">
            <v>RTM</v>
          </cell>
          <cell r="Y406">
            <v>7</v>
          </cell>
          <cell r="Z406">
            <v>49</v>
          </cell>
        </row>
        <row r="407">
          <cell r="A407" t="str">
            <v>Wks</v>
          </cell>
          <cell r="B407" t="str">
            <v>Days</v>
          </cell>
          <cell r="F407" t="str">
            <v>Wks</v>
          </cell>
          <cell r="G407" t="str">
            <v>Days</v>
          </cell>
          <cell r="H407" t="str">
            <v>Frames</v>
          </cell>
          <cell r="I407" t="str">
            <v>Wks</v>
          </cell>
          <cell r="J407" t="str">
            <v>Days</v>
          </cell>
          <cell r="K407">
            <v>21</v>
          </cell>
          <cell r="M407">
            <v>29</v>
          </cell>
          <cell r="O407">
            <v>29</v>
          </cell>
          <cell r="Q407">
            <v>29</v>
          </cell>
          <cell r="Y407">
            <v>7</v>
          </cell>
          <cell r="Z407">
            <v>49</v>
          </cell>
        </row>
        <row r="408">
          <cell r="A408">
            <v>5</v>
          </cell>
          <cell r="B408">
            <v>49</v>
          </cell>
          <cell r="F408">
            <v>5</v>
          </cell>
          <cell r="G408">
            <v>49</v>
          </cell>
          <cell r="H408">
            <v>500</v>
          </cell>
          <cell r="I408">
            <v>5</v>
          </cell>
          <cell r="J408">
            <v>49</v>
          </cell>
          <cell r="K408">
            <v>21</v>
          </cell>
          <cell r="M408">
            <v>29</v>
          </cell>
          <cell r="O408">
            <v>29</v>
          </cell>
          <cell r="Q408">
            <v>29</v>
          </cell>
          <cell r="Y408">
            <v>7</v>
          </cell>
          <cell r="Z408">
            <v>49</v>
          </cell>
        </row>
        <row r="419">
          <cell r="Y419">
            <v>91</v>
          </cell>
          <cell r="Z419">
            <v>35</v>
          </cell>
        </row>
        <row r="420">
          <cell r="Y420">
            <v>91</v>
          </cell>
          <cell r="Z420">
            <v>35</v>
          </cell>
        </row>
        <row r="423">
          <cell r="N423" t="str">
            <v>ENGINEERING</v>
          </cell>
          <cell r="Y423" t="str">
            <v>WK Count</v>
          </cell>
          <cell r="Z423" t="str">
            <v>Total Days</v>
          </cell>
        </row>
        <row r="424">
          <cell r="N424" t="str">
            <v>ENGINEERING</v>
          </cell>
          <cell r="Y424" t="str">
            <v>WK Count</v>
          </cell>
          <cell r="Z424" t="str">
            <v>Total Days</v>
          </cell>
        </row>
        <row r="425">
          <cell r="A425" t="str">
            <v>PREP</v>
          </cell>
          <cell r="F425" t="str">
            <v>ANIMATION</v>
          </cell>
          <cell r="I425" t="str">
            <v>INK &amp; PAINT</v>
          </cell>
          <cell r="L425" t="str">
            <v>ALPHA</v>
          </cell>
          <cell r="N425" t="str">
            <v>BETA</v>
          </cell>
          <cell r="P425" t="str">
            <v>RTM</v>
          </cell>
          <cell r="Y425">
            <v>4</v>
          </cell>
          <cell r="Z425">
            <v>25.0642</v>
          </cell>
        </row>
        <row r="426">
          <cell r="A426" t="str">
            <v>PREP</v>
          </cell>
          <cell r="B426" t="str">
            <v>Days</v>
          </cell>
          <cell r="F426" t="str">
            <v>ANIMATION</v>
          </cell>
          <cell r="G426" t="str">
            <v>Days</v>
          </cell>
          <cell r="H426" t="str">
            <v>Frames</v>
          </cell>
          <cell r="I426" t="str">
            <v>INK &amp; PAINT</v>
          </cell>
          <cell r="J426" t="str">
            <v>Days</v>
          </cell>
          <cell r="L426" t="str">
            <v>ALPHA</v>
          </cell>
          <cell r="N426" t="str">
            <v>BETA</v>
          </cell>
          <cell r="P426" t="str">
            <v>RTM</v>
          </cell>
          <cell r="Y426">
            <v>4</v>
          </cell>
          <cell r="Z426">
            <v>25.0642</v>
          </cell>
        </row>
        <row r="427">
          <cell r="A427" t="str">
            <v>Wks</v>
          </cell>
          <cell r="B427" t="str">
            <v>Days</v>
          </cell>
          <cell r="F427" t="str">
            <v>Wks</v>
          </cell>
          <cell r="G427" t="str">
            <v>Days</v>
          </cell>
          <cell r="H427" t="str">
            <v>Frames</v>
          </cell>
          <cell r="I427" t="str">
            <v>Wks</v>
          </cell>
          <cell r="J427" t="str">
            <v>Days</v>
          </cell>
          <cell r="K427">
            <v>21</v>
          </cell>
          <cell r="M427">
            <v>29</v>
          </cell>
          <cell r="O427">
            <v>29</v>
          </cell>
          <cell r="Q427">
            <v>29</v>
          </cell>
          <cell r="Y427">
            <v>4</v>
          </cell>
          <cell r="Z427">
            <v>25.0642</v>
          </cell>
        </row>
        <row r="428">
          <cell r="A428">
            <v>1.5806</v>
          </cell>
          <cell r="B428">
            <v>25.0642</v>
          </cell>
          <cell r="F428">
            <v>1.5806</v>
          </cell>
          <cell r="G428">
            <v>25.0642</v>
          </cell>
          <cell r="H428">
            <v>158.06</v>
          </cell>
          <cell r="I428">
            <v>1.5806</v>
          </cell>
          <cell r="J428">
            <v>25.0642</v>
          </cell>
          <cell r="K428">
            <v>21</v>
          </cell>
          <cell r="M428">
            <v>29</v>
          </cell>
          <cell r="O428">
            <v>29</v>
          </cell>
          <cell r="Q428">
            <v>29</v>
          </cell>
          <cell r="Y428">
            <v>4</v>
          </cell>
          <cell r="Z428">
            <v>25.0642</v>
          </cell>
        </row>
        <row r="439">
          <cell r="Y439">
            <v>70</v>
          </cell>
          <cell r="Z439">
            <v>11.0642</v>
          </cell>
        </row>
        <row r="440">
          <cell r="Y440">
            <v>70</v>
          </cell>
          <cell r="Z440">
            <v>11.0642</v>
          </cell>
        </row>
        <row r="443">
          <cell r="N443" t="str">
            <v>ENGINEERING</v>
          </cell>
          <cell r="Y443" t="str">
            <v>WK Count</v>
          </cell>
          <cell r="Z443" t="str">
            <v>Total Days</v>
          </cell>
        </row>
        <row r="444">
          <cell r="N444" t="str">
            <v>ENGINEERING</v>
          </cell>
          <cell r="Y444" t="str">
            <v>WK Count</v>
          </cell>
          <cell r="Z444" t="str">
            <v>Total Days</v>
          </cell>
        </row>
        <row r="445">
          <cell r="A445" t="str">
            <v>PREP</v>
          </cell>
          <cell r="F445" t="str">
            <v>ANIMATION</v>
          </cell>
          <cell r="I445" t="str">
            <v>INK &amp; PAINT</v>
          </cell>
          <cell r="L445" t="str">
            <v>ALPHA</v>
          </cell>
          <cell r="N445" t="str">
            <v>BETA</v>
          </cell>
          <cell r="P445" t="str">
            <v>RTM</v>
          </cell>
          <cell r="Y445">
            <v>4</v>
          </cell>
          <cell r="Z445">
            <v>32.440100000000001</v>
          </cell>
        </row>
        <row r="446">
          <cell r="A446" t="str">
            <v>PREP</v>
          </cell>
          <cell r="B446" t="str">
            <v>Days</v>
          </cell>
          <cell r="F446" t="str">
            <v>ANIMATION</v>
          </cell>
          <cell r="G446" t="str">
            <v>Days</v>
          </cell>
          <cell r="H446" t="str">
            <v>Frames</v>
          </cell>
          <cell r="I446" t="str">
            <v>INK &amp; PAINT</v>
          </cell>
          <cell r="J446" t="str">
            <v>Days</v>
          </cell>
          <cell r="L446" t="str">
            <v>ALPHA</v>
          </cell>
          <cell r="N446" t="str">
            <v>BETA</v>
          </cell>
          <cell r="P446" t="str">
            <v>RTM</v>
          </cell>
          <cell r="Y446">
            <v>4</v>
          </cell>
          <cell r="Z446">
            <v>32.440100000000001</v>
          </cell>
        </row>
        <row r="447">
          <cell r="A447" t="str">
            <v>Wks</v>
          </cell>
          <cell r="B447" t="str">
            <v>Days</v>
          </cell>
          <cell r="F447" t="str">
            <v>Wks</v>
          </cell>
          <cell r="G447" t="str">
            <v>Days</v>
          </cell>
          <cell r="H447" t="str">
            <v>Frames</v>
          </cell>
          <cell r="I447" t="str">
            <v>Wks</v>
          </cell>
          <cell r="J447" t="str">
            <v>Days</v>
          </cell>
          <cell r="K447">
            <v>21</v>
          </cell>
          <cell r="M447">
            <v>29</v>
          </cell>
          <cell r="O447">
            <v>29</v>
          </cell>
          <cell r="Q447">
            <v>29</v>
          </cell>
          <cell r="Y447">
            <v>4</v>
          </cell>
          <cell r="Z447">
            <v>32.440100000000001</v>
          </cell>
        </row>
        <row r="448">
          <cell r="A448">
            <v>2.6343000000000001</v>
          </cell>
          <cell r="B448">
            <v>32.440100000000001</v>
          </cell>
          <cell r="F448">
            <v>2.6343000000000001</v>
          </cell>
          <cell r="G448">
            <v>32.440100000000001</v>
          </cell>
          <cell r="H448">
            <v>263.43</v>
          </cell>
          <cell r="I448">
            <v>2.6343000000000001</v>
          </cell>
          <cell r="J448">
            <v>32.440100000000001</v>
          </cell>
          <cell r="K448">
            <v>21</v>
          </cell>
          <cell r="M448">
            <v>29</v>
          </cell>
          <cell r="O448">
            <v>29</v>
          </cell>
          <cell r="Q448">
            <v>29</v>
          </cell>
          <cell r="Y448">
            <v>4</v>
          </cell>
          <cell r="Z448">
            <v>32.440100000000001</v>
          </cell>
        </row>
        <row r="459">
          <cell r="Y459">
            <v>70</v>
          </cell>
          <cell r="Z459">
            <v>18.440100000000001</v>
          </cell>
        </row>
        <row r="460">
          <cell r="Y460">
            <v>70</v>
          </cell>
          <cell r="Z460">
            <v>18.440100000000001</v>
          </cell>
        </row>
        <row r="463">
          <cell r="N463" t="str">
            <v>ENGINEERING</v>
          </cell>
          <cell r="Y463" t="str">
            <v>WK Count</v>
          </cell>
          <cell r="Z463" t="str">
            <v>Total Days</v>
          </cell>
        </row>
        <row r="464">
          <cell r="N464" t="str">
            <v>ENGINEERING</v>
          </cell>
          <cell r="Y464" t="str">
            <v>WK Count</v>
          </cell>
          <cell r="Z464" t="str">
            <v>Total Days</v>
          </cell>
        </row>
        <row r="465">
          <cell r="A465" t="str">
            <v>PREP</v>
          </cell>
          <cell r="F465" t="str">
            <v>ANIMATION</v>
          </cell>
          <cell r="I465" t="str">
            <v>INK &amp; PAINT</v>
          </cell>
          <cell r="L465" t="str">
            <v>ALPHA</v>
          </cell>
          <cell r="N465" t="str">
            <v>BETA</v>
          </cell>
          <cell r="P465" t="str">
            <v>RTM</v>
          </cell>
          <cell r="Y465">
            <v>3</v>
          </cell>
          <cell r="Z465">
            <v>25.0642</v>
          </cell>
        </row>
        <row r="466">
          <cell r="A466" t="str">
            <v>PREP</v>
          </cell>
          <cell r="B466" t="str">
            <v>Days</v>
          </cell>
          <cell r="F466" t="str">
            <v>ANIMATION</v>
          </cell>
          <cell r="G466" t="str">
            <v>Days</v>
          </cell>
          <cell r="H466" t="str">
            <v>Frames</v>
          </cell>
          <cell r="I466" t="str">
            <v>INK &amp; PAINT</v>
          </cell>
          <cell r="J466" t="str">
            <v>Days</v>
          </cell>
          <cell r="L466" t="str">
            <v>ALPHA</v>
          </cell>
          <cell r="N466" t="str">
            <v>BETA</v>
          </cell>
          <cell r="P466" t="str">
            <v>RTM</v>
          </cell>
          <cell r="Y466">
            <v>3</v>
          </cell>
          <cell r="Z466">
            <v>25.0642</v>
          </cell>
        </row>
        <row r="467">
          <cell r="A467" t="str">
            <v>Wks</v>
          </cell>
          <cell r="B467" t="str">
            <v>Days</v>
          </cell>
          <cell r="F467" t="str">
            <v>Wks</v>
          </cell>
          <cell r="G467" t="str">
            <v>Days</v>
          </cell>
          <cell r="H467" t="str">
            <v>Frames</v>
          </cell>
          <cell r="I467" t="str">
            <v>Wks</v>
          </cell>
          <cell r="J467" t="str">
            <v>Days</v>
          </cell>
          <cell r="K467">
            <v>21</v>
          </cell>
          <cell r="M467">
            <v>29</v>
          </cell>
          <cell r="O467">
            <v>29</v>
          </cell>
          <cell r="Q467">
            <v>29</v>
          </cell>
          <cell r="Y467">
            <v>3</v>
          </cell>
          <cell r="Z467">
            <v>25.0642</v>
          </cell>
        </row>
        <row r="468">
          <cell r="A468">
            <v>1.5806</v>
          </cell>
          <cell r="B468">
            <v>25.0642</v>
          </cell>
          <cell r="F468">
            <v>1.5806</v>
          </cell>
          <cell r="G468">
            <v>25.0642</v>
          </cell>
          <cell r="H468">
            <v>158.06</v>
          </cell>
          <cell r="I468">
            <v>1.5806</v>
          </cell>
          <cell r="J468">
            <v>25.0642</v>
          </cell>
          <cell r="K468">
            <v>21</v>
          </cell>
          <cell r="M468">
            <v>29</v>
          </cell>
          <cell r="O468">
            <v>29</v>
          </cell>
          <cell r="Q468">
            <v>29</v>
          </cell>
          <cell r="Y468">
            <v>3</v>
          </cell>
          <cell r="Z468">
            <v>25.0642</v>
          </cell>
        </row>
        <row r="479">
          <cell r="Y479">
            <v>63</v>
          </cell>
          <cell r="Z479">
            <v>11.0642</v>
          </cell>
        </row>
        <row r="480">
          <cell r="Y480">
            <v>63</v>
          </cell>
          <cell r="Z480">
            <v>11.0642</v>
          </cell>
        </row>
        <row r="483">
          <cell r="N483" t="str">
            <v>ENGINEERING</v>
          </cell>
          <cell r="Y483" t="str">
            <v>WK Count</v>
          </cell>
          <cell r="Z483" t="str">
            <v>Total Days</v>
          </cell>
        </row>
        <row r="484">
          <cell r="N484" t="str">
            <v>ENGINEERING</v>
          </cell>
          <cell r="Y484" t="str">
            <v>WK Count</v>
          </cell>
          <cell r="Z484" t="str">
            <v>Total Days</v>
          </cell>
        </row>
        <row r="485">
          <cell r="A485" t="str">
            <v>PREP</v>
          </cell>
          <cell r="F485" t="str">
            <v>ANIMATION</v>
          </cell>
          <cell r="I485" t="str">
            <v>INK &amp; PAINT</v>
          </cell>
          <cell r="L485" t="str">
            <v>ALPHA</v>
          </cell>
          <cell r="N485" t="str">
            <v>BETA</v>
          </cell>
          <cell r="P485" t="str">
            <v>RTM</v>
          </cell>
          <cell r="Y485">
            <v>7</v>
          </cell>
          <cell r="Z485">
            <v>46.393619999999999</v>
          </cell>
        </row>
        <row r="486">
          <cell r="A486" t="str">
            <v>PREP</v>
          </cell>
          <cell r="B486" t="str">
            <v>Days</v>
          </cell>
          <cell r="F486" t="str">
            <v>ANIMATION</v>
          </cell>
          <cell r="G486" t="str">
            <v>Days</v>
          </cell>
          <cell r="H486" t="str">
            <v>Frames</v>
          </cell>
          <cell r="I486" t="str">
            <v>INK &amp; PAINT</v>
          </cell>
          <cell r="J486" t="str">
            <v>Days</v>
          </cell>
          <cell r="L486" t="str">
            <v>ALPHA</v>
          </cell>
          <cell r="N486" t="str">
            <v>BETA</v>
          </cell>
          <cell r="P486" t="str">
            <v>RTM</v>
          </cell>
          <cell r="Y486">
            <v>7</v>
          </cell>
          <cell r="Z486">
            <v>46.393619999999999</v>
          </cell>
        </row>
        <row r="487">
          <cell r="A487" t="str">
            <v>Wks</v>
          </cell>
          <cell r="B487" t="str">
            <v>Days</v>
          </cell>
          <cell r="F487" t="str">
            <v>Wks</v>
          </cell>
          <cell r="G487" t="str">
            <v>Days</v>
          </cell>
          <cell r="H487" t="str">
            <v>Frames</v>
          </cell>
          <cell r="I487" t="str">
            <v>Wks</v>
          </cell>
          <cell r="J487" t="str">
            <v>Days</v>
          </cell>
          <cell r="K487">
            <v>21</v>
          </cell>
          <cell r="M487">
            <v>29</v>
          </cell>
          <cell r="O487">
            <v>29</v>
          </cell>
          <cell r="Q487">
            <v>29</v>
          </cell>
          <cell r="Y487">
            <v>9</v>
          </cell>
          <cell r="Z487">
            <v>62.393619999999999</v>
          </cell>
        </row>
        <row r="488">
          <cell r="A488">
            <v>4.6276599999999997</v>
          </cell>
          <cell r="B488">
            <v>46.393619999999999</v>
          </cell>
          <cell r="F488">
            <v>4.6276599999999997</v>
          </cell>
          <cell r="G488">
            <v>62.393619999999999</v>
          </cell>
          <cell r="H488">
            <v>2313.83</v>
          </cell>
          <cell r="I488">
            <v>4.6276599999999997</v>
          </cell>
          <cell r="J488">
            <v>46.393619999999999</v>
          </cell>
          <cell r="K488">
            <v>21</v>
          </cell>
          <cell r="M488">
            <v>29</v>
          </cell>
          <cell r="O488">
            <v>29</v>
          </cell>
          <cell r="Q488">
            <v>29</v>
          </cell>
          <cell r="Y488">
            <v>6</v>
          </cell>
          <cell r="Z488">
            <v>46.393619999999999</v>
          </cell>
        </row>
        <row r="500">
          <cell r="Y500">
            <v>105</v>
          </cell>
          <cell r="Z500">
            <v>32.393619999999999</v>
          </cell>
        </row>
        <row r="501">
          <cell r="Y501">
            <v>105</v>
          </cell>
          <cell r="Z501">
            <v>32.393619999999999</v>
          </cell>
        </row>
        <row r="504">
          <cell r="N504" t="str">
            <v>ENGINEERING</v>
          </cell>
          <cell r="Y504" t="str">
            <v>WK Count</v>
          </cell>
          <cell r="Z504" t="str">
            <v>Total Days</v>
          </cell>
        </row>
        <row r="505">
          <cell r="N505" t="str">
            <v>ENGINEERING</v>
          </cell>
          <cell r="Y505" t="str">
            <v>WK Count</v>
          </cell>
          <cell r="Z505" t="str">
            <v>Total Days</v>
          </cell>
        </row>
        <row r="506">
          <cell r="A506" t="str">
            <v>PREP</v>
          </cell>
          <cell r="F506" t="str">
            <v>ANIMATION</v>
          </cell>
          <cell r="I506" t="str">
            <v>INK &amp; PAINT</v>
          </cell>
          <cell r="L506" t="str">
            <v>ALPHA</v>
          </cell>
          <cell r="N506" t="str">
            <v>BETA</v>
          </cell>
          <cell r="P506" t="str">
            <v>RTM</v>
          </cell>
          <cell r="Y506">
            <v>25</v>
          </cell>
          <cell r="Z506">
            <v>175.96809999999999</v>
          </cell>
        </row>
        <row r="507">
          <cell r="A507" t="str">
            <v>PREP</v>
          </cell>
          <cell r="B507" t="str">
            <v>Days</v>
          </cell>
          <cell r="F507" t="str">
            <v>ANIMATION</v>
          </cell>
          <cell r="G507" t="str">
            <v>Days</v>
          </cell>
          <cell r="H507" t="str">
            <v>Frames</v>
          </cell>
          <cell r="I507" t="str">
            <v>INK &amp; PAINT</v>
          </cell>
          <cell r="J507" t="str">
            <v>Days</v>
          </cell>
          <cell r="L507" t="str">
            <v>ALPHA</v>
          </cell>
          <cell r="N507" t="str">
            <v>BETA</v>
          </cell>
          <cell r="P507" t="str">
            <v>RTM</v>
          </cell>
          <cell r="Y507">
            <v>25</v>
          </cell>
          <cell r="Z507">
            <v>175.96809999999999</v>
          </cell>
        </row>
        <row r="508">
          <cell r="A508" t="str">
            <v>Wks</v>
          </cell>
          <cell r="B508" t="str">
            <v>Days</v>
          </cell>
          <cell r="F508" t="str">
            <v>Wks</v>
          </cell>
          <cell r="G508" t="str">
            <v>Days</v>
          </cell>
          <cell r="H508" t="str">
            <v>Frames</v>
          </cell>
          <cell r="I508" t="str">
            <v>Wks</v>
          </cell>
          <cell r="J508" t="str">
            <v>Days</v>
          </cell>
          <cell r="K508">
            <v>21</v>
          </cell>
          <cell r="M508">
            <v>29</v>
          </cell>
          <cell r="O508">
            <v>29</v>
          </cell>
          <cell r="Q508">
            <v>29</v>
          </cell>
          <cell r="Y508">
            <v>28</v>
          </cell>
          <cell r="Z508">
            <v>191.96809999999999</v>
          </cell>
        </row>
        <row r="509">
          <cell r="A509">
            <v>23.138300000000001</v>
          </cell>
          <cell r="B509">
            <v>175.96809999999999</v>
          </cell>
          <cell r="F509">
            <v>23.138300000000001</v>
          </cell>
          <cell r="G509">
            <v>191.96809999999999</v>
          </cell>
          <cell r="H509">
            <v>2313.83</v>
          </cell>
          <cell r="I509">
            <v>23.138300000000001</v>
          </cell>
          <cell r="J509">
            <v>175.96809999999999</v>
          </cell>
          <cell r="K509">
            <v>21</v>
          </cell>
          <cell r="M509">
            <v>29</v>
          </cell>
          <cell r="O509">
            <v>29</v>
          </cell>
          <cell r="Q509">
            <v>29</v>
          </cell>
          <cell r="Y509">
            <v>25</v>
          </cell>
          <cell r="Z509">
            <v>175.96809999999999</v>
          </cell>
        </row>
        <row r="521">
          <cell r="Y521">
            <v>238</v>
          </cell>
          <cell r="Z521">
            <v>161.96809999999999</v>
          </cell>
        </row>
        <row r="522">
          <cell r="Y522">
            <v>238</v>
          </cell>
          <cell r="Z522">
            <v>161.96809999999999</v>
          </cell>
        </row>
        <row r="525">
          <cell r="N525" t="str">
            <v>ENGINEERING</v>
          </cell>
          <cell r="Y525" t="str">
            <v>WK Count</v>
          </cell>
          <cell r="Z525" t="str">
            <v>Total Days</v>
          </cell>
        </row>
        <row r="526">
          <cell r="N526" t="str">
            <v>ENGINEERING</v>
          </cell>
          <cell r="Y526" t="str">
            <v>WK Count</v>
          </cell>
          <cell r="Z526" t="str">
            <v>Total Days</v>
          </cell>
        </row>
        <row r="527">
          <cell r="A527" t="str">
            <v>PREP</v>
          </cell>
          <cell r="F527" t="str">
            <v>ANIMATION</v>
          </cell>
          <cell r="I527" t="str">
            <v>INK &amp; PAINT</v>
          </cell>
          <cell r="L527" t="str">
            <v>ALPHA</v>
          </cell>
          <cell r="N527" t="str">
            <v>BETA</v>
          </cell>
          <cell r="P527" t="str">
            <v>RTM</v>
          </cell>
          <cell r="Y527">
            <v>14</v>
          </cell>
          <cell r="Z527">
            <v>98</v>
          </cell>
        </row>
        <row r="528">
          <cell r="A528" t="str">
            <v>PREP</v>
          </cell>
          <cell r="B528" t="str">
            <v>Days</v>
          </cell>
          <cell r="F528" t="str">
            <v>ANIMATION</v>
          </cell>
          <cell r="G528" t="str">
            <v>Days</v>
          </cell>
          <cell r="H528" t="str">
            <v>Frames</v>
          </cell>
          <cell r="I528" t="str">
            <v>INK &amp; PAINT</v>
          </cell>
          <cell r="J528" t="str">
            <v>Days</v>
          </cell>
          <cell r="L528" t="str">
            <v>ALPHA</v>
          </cell>
          <cell r="N528" t="str">
            <v>BETA</v>
          </cell>
          <cell r="P528" t="str">
            <v>RTM</v>
          </cell>
          <cell r="Y528">
            <v>14</v>
          </cell>
          <cell r="Z528">
            <v>98</v>
          </cell>
        </row>
        <row r="529">
          <cell r="A529" t="str">
            <v>Wks</v>
          </cell>
          <cell r="B529" t="str">
            <v>Days</v>
          </cell>
          <cell r="F529" t="str">
            <v>Wks</v>
          </cell>
          <cell r="G529" t="str">
            <v>Days</v>
          </cell>
          <cell r="H529" t="str">
            <v>Frames</v>
          </cell>
          <cell r="I529" t="str">
            <v>Wks</v>
          </cell>
          <cell r="J529" t="str">
            <v>Days</v>
          </cell>
          <cell r="K529">
            <v>21</v>
          </cell>
          <cell r="M529">
            <v>29</v>
          </cell>
          <cell r="O529">
            <v>29</v>
          </cell>
          <cell r="Q529">
            <v>29</v>
          </cell>
          <cell r="Y529">
            <v>17</v>
          </cell>
          <cell r="Z529">
            <v>114</v>
          </cell>
        </row>
        <row r="530">
          <cell r="A530">
            <v>12</v>
          </cell>
          <cell r="B530">
            <v>98</v>
          </cell>
          <cell r="F530">
            <v>12</v>
          </cell>
          <cell r="G530">
            <v>114</v>
          </cell>
          <cell r="H530">
            <v>6000</v>
          </cell>
          <cell r="I530">
            <v>12</v>
          </cell>
          <cell r="J530">
            <v>98</v>
          </cell>
          <cell r="K530">
            <v>21</v>
          </cell>
          <cell r="M530">
            <v>29</v>
          </cell>
          <cell r="O530">
            <v>29</v>
          </cell>
          <cell r="Q530">
            <v>29</v>
          </cell>
          <cell r="Y530">
            <v>14</v>
          </cell>
          <cell r="Z530">
            <v>98</v>
          </cell>
        </row>
        <row r="542">
          <cell r="Y542">
            <v>161</v>
          </cell>
          <cell r="Z542">
            <v>84</v>
          </cell>
        </row>
        <row r="543">
          <cell r="Y543">
            <v>161</v>
          </cell>
          <cell r="Z543">
            <v>84</v>
          </cell>
        </row>
        <row r="546">
          <cell r="N546" t="str">
            <v>ENGINEERING</v>
          </cell>
          <cell r="Y546" t="str">
            <v>WK Count</v>
          </cell>
          <cell r="Z546" t="str">
            <v>Total Days</v>
          </cell>
        </row>
        <row r="547">
          <cell r="N547" t="str">
            <v>ENGINEERING</v>
          </cell>
          <cell r="Y547" t="str">
            <v>WK Count</v>
          </cell>
          <cell r="Z547" t="str">
            <v>Total Days</v>
          </cell>
        </row>
        <row r="548">
          <cell r="A548" t="str">
            <v>PREP</v>
          </cell>
          <cell r="F548" t="str">
            <v>ANIMATION</v>
          </cell>
          <cell r="I548" t="str">
            <v>INK &amp; PAINT</v>
          </cell>
          <cell r="L548" t="str">
            <v>ALPHA</v>
          </cell>
          <cell r="N548" t="str">
            <v>BETA</v>
          </cell>
          <cell r="P548" t="str">
            <v>RTM</v>
          </cell>
          <cell r="Y548">
            <v>6</v>
          </cell>
          <cell r="Z548">
            <v>36.435933333333338</v>
          </cell>
        </row>
        <row r="549">
          <cell r="A549" t="str">
            <v>PREP</v>
          </cell>
          <cell r="B549" t="str">
            <v>Days</v>
          </cell>
          <cell r="F549" t="str">
            <v>ANIMATION</v>
          </cell>
          <cell r="G549" t="str">
            <v>Days</v>
          </cell>
          <cell r="H549" t="str">
            <v>Frames</v>
          </cell>
          <cell r="I549" t="str">
            <v>INK &amp; PAINT</v>
          </cell>
          <cell r="J549" t="str">
            <v>Days</v>
          </cell>
          <cell r="L549" t="str">
            <v>ALPHA</v>
          </cell>
          <cell r="N549" t="str">
            <v>BETA</v>
          </cell>
          <cell r="P549" t="str">
            <v>RTM</v>
          </cell>
          <cell r="Y549">
            <v>6</v>
          </cell>
          <cell r="Z549">
            <v>36.435933333333338</v>
          </cell>
        </row>
        <row r="550">
          <cell r="A550" t="str">
            <v>Wks</v>
          </cell>
          <cell r="B550" t="str">
            <v>Days</v>
          </cell>
          <cell r="F550" t="str">
            <v>Wks</v>
          </cell>
          <cell r="G550" t="str">
            <v>Days</v>
          </cell>
          <cell r="H550" t="str">
            <v>Frames</v>
          </cell>
          <cell r="I550" t="str">
            <v>Wks</v>
          </cell>
          <cell r="J550" t="str">
            <v>Days</v>
          </cell>
          <cell r="K550">
            <v>21</v>
          </cell>
          <cell r="M550">
            <v>29</v>
          </cell>
          <cell r="O550">
            <v>29</v>
          </cell>
          <cell r="Q550">
            <v>29</v>
          </cell>
          <cell r="Y550">
            <v>8</v>
          </cell>
          <cell r="Z550">
            <v>52.435933333333338</v>
          </cell>
        </row>
        <row r="551">
          <cell r="A551">
            <v>3.2051333333333334</v>
          </cell>
          <cell r="B551">
            <v>36.435933333333338</v>
          </cell>
          <cell r="F551">
            <v>3.2051333333333334</v>
          </cell>
          <cell r="G551">
            <v>52.435933333333338</v>
          </cell>
          <cell r="H551">
            <v>480.77</v>
          </cell>
          <cell r="I551">
            <v>3.2051333333333334</v>
          </cell>
          <cell r="J551">
            <v>36.435933333333338</v>
          </cell>
          <cell r="K551">
            <v>21</v>
          </cell>
          <cell r="M551">
            <v>29</v>
          </cell>
          <cell r="O551">
            <v>29</v>
          </cell>
          <cell r="Q551">
            <v>29</v>
          </cell>
          <cell r="Y551">
            <v>5</v>
          </cell>
          <cell r="Z551">
            <v>36.435933333333338</v>
          </cell>
        </row>
        <row r="563">
          <cell r="Y563">
            <v>98</v>
          </cell>
          <cell r="Z563">
            <v>22.435933333333338</v>
          </cell>
        </row>
        <row r="564">
          <cell r="Y564">
            <v>98</v>
          </cell>
          <cell r="Z564">
            <v>22.435933333333338</v>
          </cell>
        </row>
        <row r="567">
          <cell r="N567" t="str">
            <v>ENGINEERING</v>
          </cell>
          <cell r="Y567" t="str">
            <v>WK Count</v>
          </cell>
          <cell r="Z567" t="str">
            <v>Total Days</v>
          </cell>
        </row>
        <row r="568">
          <cell r="N568" t="str">
            <v>ENGINEERING</v>
          </cell>
          <cell r="Y568" t="str">
            <v>WK Count</v>
          </cell>
          <cell r="Z568" t="str">
            <v>Total Days</v>
          </cell>
        </row>
        <row r="569">
          <cell r="A569" t="str">
            <v>PREP</v>
          </cell>
          <cell r="F569" t="str">
            <v>ANIMATION</v>
          </cell>
          <cell r="I569" t="str">
            <v>INK &amp; PAINT</v>
          </cell>
          <cell r="L569" t="str">
            <v>ALPHA</v>
          </cell>
          <cell r="N569" t="str">
            <v>BETA</v>
          </cell>
          <cell r="P569" t="str">
            <v>RTM</v>
          </cell>
          <cell r="Y569">
            <v>25</v>
          </cell>
          <cell r="Z569">
            <v>175</v>
          </cell>
        </row>
        <row r="570">
          <cell r="A570" t="str">
            <v>PREP</v>
          </cell>
          <cell r="B570" t="str">
            <v>Days</v>
          </cell>
          <cell r="F570" t="str">
            <v>ANIMATION</v>
          </cell>
          <cell r="G570" t="str">
            <v>Days</v>
          </cell>
          <cell r="H570" t="str">
            <v>Frames</v>
          </cell>
          <cell r="I570" t="str">
            <v>INK &amp; PAINT</v>
          </cell>
          <cell r="J570" t="str">
            <v>Days</v>
          </cell>
          <cell r="L570" t="str">
            <v>ALPHA</v>
          </cell>
          <cell r="N570" t="str">
            <v>BETA</v>
          </cell>
          <cell r="P570" t="str">
            <v>RTM</v>
          </cell>
          <cell r="Y570">
            <v>25</v>
          </cell>
          <cell r="Z570">
            <v>175</v>
          </cell>
        </row>
        <row r="571">
          <cell r="A571" t="str">
            <v>Wks</v>
          </cell>
          <cell r="B571" t="str">
            <v>Days</v>
          </cell>
          <cell r="F571" t="str">
            <v>Wks</v>
          </cell>
          <cell r="G571" t="str">
            <v>Days</v>
          </cell>
          <cell r="H571" t="str">
            <v>Frames</v>
          </cell>
          <cell r="I571" t="str">
            <v>Wks</v>
          </cell>
          <cell r="J571" t="str">
            <v>Days</v>
          </cell>
          <cell r="K571">
            <v>21</v>
          </cell>
          <cell r="M571">
            <v>29</v>
          </cell>
          <cell r="O571">
            <v>29</v>
          </cell>
          <cell r="Q571">
            <v>29</v>
          </cell>
          <cell r="Y571">
            <v>29</v>
          </cell>
          <cell r="Z571">
            <v>201</v>
          </cell>
        </row>
        <row r="572">
          <cell r="A572">
            <v>23</v>
          </cell>
          <cell r="B572">
            <v>175</v>
          </cell>
          <cell r="F572">
            <v>23</v>
          </cell>
          <cell r="G572">
            <v>201</v>
          </cell>
          <cell r="H572">
            <v>11500</v>
          </cell>
          <cell r="I572">
            <v>23</v>
          </cell>
          <cell r="J572">
            <v>175</v>
          </cell>
          <cell r="K572">
            <v>21</v>
          </cell>
          <cell r="M572">
            <v>29</v>
          </cell>
          <cell r="O572">
            <v>29</v>
          </cell>
          <cell r="Q572">
            <v>29</v>
          </cell>
          <cell r="Y572">
            <v>25</v>
          </cell>
          <cell r="Z572">
            <v>175</v>
          </cell>
        </row>
        <row r="584">
          <cell r="Y584">
            <v>245</v>
          </cell>
          <cell r="Z584">
            <v>161</v>
          </cell>
        </row>
        <row r="585">
          <cell r="Y585">
            <v>245</v>
          </cell>
          <cell r="Z585">
            <v>161</v>
          </cell>
        </row>
        <row r="587">
          <cell r="Y587">
            <v>0</v>
          </cell>
          <cell r="Z587">
            <v>0</v>
          </cell>
        </row>
        <row r="588">
          <cell r="Y588">
            <v>0</v>
          </cell>
          <cell r="Z588">
            <v>0</v>
          </cell>
        </row>
        <row r="589">
          <cell r="Y589" t="e">
            <v>#REF!</v>
          </cell>
          <cell r="Z589" t="e">
            <v>#REF!</v>
          </cell>
        </row>
        <row r="590">
          <cell r="Y590">
            <v>0</v>
          </cell>
          <cell r="Z590">
            <v>0</v>
          </cell>
        </row>
        <row r="591">
          <cell r="Y591" t="e">
            <v>#REF!</v>
          </cell>
          <cell r="Z591" t="e">
            <v>#REF!</v>
          </cell>
        </row>
        <row r="592">
          <cell r="Y592" t="e">
            <v>#REF!</v>
          </cell>
          <cell r="Z592" t="e">
            <v>#REF!</v>
          </cell>
        </row>
        <row r="593">
          <cell r="Y593" t="e">
            <v>#REF!</v>
          </cell>
          <cell r="Z593" t="e">
            <v>#REF!</v>
          </cell>
        </row>
        <row r="594">
          <cell r="Y594" t="e">
            <v>#REF!</v>
          </cell>
          <cell r="Z594" t="e">
            <v>#REF!</v>
          </cell>
        </row>
        <row r="595">
          <cell r="Y595" t="e">
            <v>#REF!</v>
          </cell>
          <cell r="Z595" t="e">
            <v>#REF!</v>
          </cell>
        </row>
        <row r="596">
          <cell r="Y596" t="e">
            <v>#REF!</v>
          </cell>
          <cell r="Z596" t="e">
            <v>#REF!</v>
          </cell>
        </row>
        <row r="597">
          <cell r="Y597" t="e">
            <v>#REF!</v>
          </cell>
          <cell r="Z597" t="e">
            <v>#REF!</v>
          </cell>
        </row>
        <row r="598">
          <cell r="Y598" t="e">
            <v>#REF!</v>
          </cell>
          <cell r="Z598" t="e">
            <v>#REF!</v>
          </cell>
        </row>
        <row r="599">
          <cell r="Y599" t="e">
            <v>#REF!</v>
          </cell>
          <cell r="Z599" t="e">
            <v>#REF!</v>
          </cell>
        </row>
        <row r="600">
          <cell r="Y600" t="e">
            <v>#REF!</v>
          </cell>
          <cell r="Z600" t="e">
            <v>#REF!</v>
          </cell>
        </row>
        <row r="601">
          <cell r="Y601" t="e">
            <v>#REF!</v>
          </cell>
          <cell r="Z601" t="e">
            <v>#REF!</v>
          </cell>
        </row>
        <row r="602">
          <cell r="Y602" t="e">
            <v>#REF!</v>
          </cell>
          <cell r="Z602" t="e">
            <v>#REF!</v>
          </cell>
        </row>
        <row r="603">
          <cell r="Y603" t="e">
            <v>#REF!</v>
          </cell>
          <cell r="Z603" t="e">
            <v>#REF!</v>
          </cell>
        </row>
        <row r="604">
          <cell r="Y604" t="e">
            <v>#REF!</v>
          </cell>
          <cell r="Z604" t="e">
            <v>#REF!</v>
          </cell>
        </row>
        <row r="605">
          <cell r="Y605" t="e">
            <v>#REF!</v>
          </cell>
          <cell r="Z605" t="e">
            <v>#REF!</v>
          </cell>
        </row>
        <row r="606">
          <cell r="Y606" t="e">
            <v>#REF!</v>
          </cell>
          <cell r="Z606" t="e">
            <v>#REF!</v>
          </cell>
        </row>
        <row r="607">
          <cell r="Y607" t="e">
            <v>#REF!</v>
          </cell>
          <cell r="Z607" t="e">
            <v>#REF!</v>
          </cell>
        </row>
        <row r="608">
          <cell r="Y608" t="e">
            <v>#REF!</v>
          </cell>
          <cell r="Z608" t="e">
            <v>#REF!</v>
          </cell>
        </row>
        <row r="609">
          <cell r="Y609" t="e">
            <v>#REF!</v>
          </cell>
          <cell r="Z609" t="e">
            <v>#REF!</v>
          </cell>
        </row>
        <row r="610">
          <cell r="Y610">
            <v>0</v>
          </cell>
          <cell r="Z610">
            <v>0</v>
          </cell>
        </row>
        <row r="611">
          <cell r="Y611">
            <v>0</v>
          </cell>
          <cell r="Z611">
            <v>0</v>
          </cell>
        </row>
        <row r="612">
          <cell r="Y612" t="e">
            <v>#REF!</v>
          </cell>
          <cell r="Z612" t="e">
            <v>#REF!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EE VARIABLES"/>
      <sheetName val="PRODUCT SCHEDULE"/>
      <sheetName val="DRIVEN BY RELEASE"/>
    </sheetNames>
    <sheetDataSet>
      <sheetData sheetId="0" refreshError="1">
        <row r="2">
          <cell r="N2">
            <v>36161</v>
          </cell>
        </row>
        <row r="4">
          <cell r="T4">
            <v>36164</v>
          </cell>
          <cell r="U4">
            <v>36171</v>
          </cell>
          <cell r="V4">
            <v>36178</v>
          </cell>
        </row>
        <row r="5">
          <cell r="N5">
            <v>36094</v>
          </cell>
          <cell r="T5" t="str">
            <v>Jan</v>
          </cell>
        </row>
        <row r="7">
          <cell r="N7" t="str">
            <v xml:space="preserve"> -PROJECT 1</v>
          </cell>
          <cell r="Q7">
            <v>3000</v>
          </cell>
          <cell r="R7" t="str">
            <v>WK Count</v>
          </cell>
          <cell r="S7" t="str">
            <v>Total Days</v>
          </cell>
        </row>
        <row r="8">
          <cell r="A8" t="str">
            <v>CALCULATION TABLE TO DRIVE GANTT CHART</v>
          </cell>
          <cell r="O8" t="str">
            <v>START</v>
          </cell>
          <cell r="P8" t="str">
            <v>END</v>
          </cell>
          <cell r="T8" t="str">
            <v/>
          </cell>
          <cell r="U8">
            <v>36171</v>
          </cell>
          <cell r="V8">
            <v>36178</v>
          </cell>
        </row>
        <row r="9">
          <cell r="A9" t="str">
            <v>PHASE 1</v>
          </cell>
          <cell r="C9" t="str">
            <v>PHASE 2</v>
          </cell>
          <cell r="F9" t="str">
            <v>PHASE 3</v>
          </cell>
          <cell r="L9" t="str">
            <v>RELEASE</v>
          </cell>
          <cell r="N9" t="str">
            <v>Prep Projection</v>
          </cell>
          <cell r="O9">
            <v>36165</v>
          </cell>
          <cell r="P9">
            <v>36231.5</v>
          </cell>
          <cell r="Q9">
            <v>400</v>
          </cell>
          <cell r="R9">
            <v>9</v>
          </cell>
          <cell r="S9">
            <v>66.5</v>
          </cell>
          <cell r="T9" t="str">
            <v/>
          </cell>
          <cell r="U9">
            <v>100</v>
          </cell>
          <cell r="V9">
            <v>200</v>
          </cell>
        </row>
        <row r="10">
          <cell r="A10" t="str">
            <v>Wks</v>
          </cell>
          <cell r="B10" t="str">
            <v>Days</v>
          </cell>
          <cell r="C10" t="str">
            <v>Wks</v>
          </cell>
          <cell r="D10" t="str">
            <v>Days</v>
          </cell>
          <cell r="E10" t="str">
            <v>UNITS</v>
          </cell>
          <cell r="F10" t="str">
            <v>Wks</v>
          </cell>
          <cell r="G10" t="str">
            <v>Days</v>
          </cell>
          <cell r="H10" t="str">
            <v>ALPHA</v>
          </cell>
          <cell r="I10" t="str">
            <v>BETA</v>
          </cell>
          <cell r="J10" t="str">
            <v>RTM</v>
          </cell>
          <cell r="N10" t="str">
            <v>Animation Projection</v>
          </cell>
          <cell r="O10">
            <v>36179</v>
          </cell>
          <cell r="P10">
            <v>36244</v>
          </cell>
          <cell r="Q10">
            <v>600</v>
          </cell>
          <cell r="R10">
            <v>9</v>
          </cell>
          <cell r="S10">
            <v>65</v>
          </cell>
          <cell r="T10" t="str">
            <v/>
          </cell>
          <cell r="U10" t="str">
            <v/>
          </cell>
          <cell r="V10" t="str">
            <v/>
          </cell>
        </row>
        <row r="11">
          <cell r="A11">
            <v>7.5</v>
          </cell>
          <cell r="B11">
            <v>66.5</v>
          </cell>
          <cell r="C11">
            <v>5</v>
          </cell>
          <cell r="D11">
            <v>65</v>
          </cell>
          <cell r="E11">
            <v>3000</v>
          </cell>
          <cell r="F11">
            <v>5</v>
          </cell>
          <cell r="G11">
            <v>49</v>
          </cell>
          <cell r="H11">
            <v>21</v>
          </cell>
          <cell r="I11">
            <v>29</v>
          </cell>
          <cell r="J11">
            <v>29</v>
          </cell>
          <cell r="K11">
            <v>29</v>
          </cell>
          <cell r="N11" t="str">
            <v>Ink &amp; Paint Projection</v>
          </cell>
          <cell r="O11">
            <v>36209</v>
          </cell>
          <cell r="P11">
            <v>36258</v>
          </cell>
          <cell r="Q11">
            <v>600</v>
          </cell>
          <cell r="R11">
            <v>7</v>
          </cell>
          <cell r="S11">
            <v>49</v>
          </cell>
          <cell r="T11" t="str">
            <v/>
          </cell>
          <cell r="U11" t="str">
            <v/>
          </cell>
          <cell r="V11" t="str">
            <v/>
          </cell>
        </row>
        <row r="12">
          <cell r="N12" t="str">
            <v>Engineering</v>
          </cell>
          <cell r="O12">
            <v>36230</v>
          </cell>
          <cell r="P12">
            <v>36344</v>
          </cell>
          <cell r="Q12">
            <v>250</v>
          </cell>
          <cell r="R12">
            <v>16</v>
          </cell>
          <cell r="S12">
            <v>114</v>
          </cell>
          <cell r="T12" t="str">
            <v/>
          </cell>
          <cell r="U12" t="str">
            <v/>
          </cell>
          <cell r="V12" t="str">
            <v/>
          </cell>
        </row>
        <row r="13">
          <cell r="C13" t="str">
            <v>ENGINEERING</v>
          </cell>
          <cell r="F13" t="str">
            <v>TESTING</v>
          </cell>
          <cell r="N13" t="str">
            <v>Testing</v>
          </cell>
          <cell r="O13">
            <v>36277</v>
          </cell>
          <cell r="P13">
            <v>36359.5</v>
          </cell>
          <cell r="Q13">
            <v>400</v>
          </cell>
          <cell r="R13">
            <v>11</v>
          </cell>
          <cell r="S13">
            <v>82.5</v>
          </cell>
          <cell r="T13" t="str">
            <v/>
          </cell>
          <cell r="U13" t="str">
            <v/>
          </cell>
          <cell r="V13" t="str">
            <v/>
          </cell>
        </row>
        <row r="14">
          <cell r="B14" t="str">
            <v>Days</v>
          </cell>
          <cell r="C14" t="str">
            <v>Wks</v>
          </cell>
          <cell r="D14" t="str">
            <v>Days</v>
          </cell>
          <cell r="E14" t="str">
            <v>Days</v>
          </cell>
          <cell r="F14" t="str">
            <v>Wks</v>
          </cell>
          <cell r="G14" t="str">
            <v>Days</v>
          </cell>
          <cell r="N14" t="str">
            <v>Rtm</v>
          </cell>
          <cell r="O14">
            <v>36359.5</v>
          </cell>
          <cell r="R14">
            <v>11</v>
          </cell>
          <cell r="S14" t="str">
            <v>Days</v>
          </cell>
          <cell r="T14" t="str">
            <v/>
          </cell>
          <cell r="U14" t="str">
            <v/>
          </cell>
          <cell r="V14" t="str">
            <v/>
          </cell>
        </row>
        <row r="15">
          <cell r="B15">
            <v>14</v>
          </cell>
          <cell r="C15">
            <v>12</v>
          </cell>
          <cell r="D15">
            <v>114</v>
          </cell>
          <cell r="E15">
            <v>812</v>
          </cell>
          <cell r="F15">
            <v>7.5</v>
          </cell>
          <cell r="G15">
            <v>82.5</v>
          </cell>
          <cell r="O15" t="str">
            <v>PROJECTED RTM</v>
          </cell>
          <cell r="Q15">
            <v>36337</v>
          </cell>
          <cell r="R15">
            <v>105</v>
          </cell>
          <cell r="S15">
            <v>35</v>
          </cell>
        </row>
        <row r="16">
          <cell r="O16" t="str">
            <v>PROJECTED STREET</v>
          </cell>
          <cell r="Q16">
            <v>36367</v>
          </cell>
        </row>
        <row r="17">
          <cell r="O17" t="str">
            <v>+ or - Scheduled Date</v>
          </cell>
          <cell r="Q17">
            <v>0</v>
          </cell>
        </row>
        <row r="19">
          <cell r="N19" t="str">
            <v>PROJECT 2</v>
          </cell>
          <cell r="Q19">
            <v>3000</v>
          </cell>
          <cell r="R19" t="str">
            <v>WK Count</v>
          </cell>
          <cell r="S19" t="str">
            <v>Total Days</v>
          </cell>
        </row>
        <row r="20">
          <cell r="A20" t="str">
            <v>CALCULATION TABLE TO DRIVE GANTT CHART</v>
          </cell>
          <cell r="O20" t="str">
            <v>START</v>
          </cell>
          <cell r="P20" t="str">
            <v>END</v>
          </cell>
          <cell r="T20" t="str">
            <v/>
          </cell>
          <cell r="U20" t="str">
            <v/>
          </cell>
          <cell r="V20" t="str">
            <v/>
          </cell>
        </row>
        <row r="21">
          <cell r="A21" t="str">
            <v>PHASE 1</v>
          </cell>
          <cell r="C21" t="str">
            <v>PHASE 2</v>
          </cell>
          <cell r="F21" t="str">
            <v>PHASE 3</v>
          </cell>
          <cell r="L21" t="str">
            <v>RELEASE</v>
          </cell>
          <cell r="N21" t="str">
            <v>Prep Projection</v>
          </cell>
          <cell r="O21">
            <v>36196</v>
          </cell>
          <cell r="P21">
            <v>36262.5</v>
          </cell>
          <cell r="Q21">
            <v>400</v>
          </cell>
          <cell r="R21">
            <v>10</v>
          </cell>
          <cell r="S21">
            <v>66.5</v>
          </cell>
          <cell r="T21" t="str">
            <v/>
          </cell>
          <cell r="U21" t="str">
            <v/>
          </cell>
          <cell r="V21" t="str">
            <v/>
          </cell>
        </row>
        <row r="22">
          <cell r="A22" t="str">
            <v>Wks</v>
          </cell>
          <cell r="B22" t="str">
            <v>Days</v>
          </cell>
          <cell r="C22" t="str">
            <v>Wks</v>
          </cell>
          <cell r="D22" t="str">
            <v>Days</v>
          </cell>
          <cell r="E22" t="str">
            <v>UNITS</v>
          </cell>
          <cell r="F22" t="str">
            <v>Wks</v>
          </cell>
          <cell r="G22" t="str">
            <v>Days</v>
          </cell>
          <cell r="H22" t="str">
            <v>ALPHA</v>
          </cell>
          <cell r="I22" t="str">
            <v>BETA</v>
          </cell>
          <cell r="J22" t="str">
            <v>RTM</v>
          </cell>
          <cell r="N22" t="str">
            <v>Animation Projection</v>
          </cell>
          <cell r="O22">
            <v>36210</v>
          </cell>
          <cell r="P22">
            <v>36282</v>
          </cell>
          <cell r="Q22">
            <v>500</v>
          </cell>
          <cell r="R22">
            <v>10</v>
          </cell>
          <cell r="S22">
            <v>72</v>
          </cell>
          <cell r="T22" t="str">
            <v/>
          </cell>
          <cell r="U22" t="str">
            <v/>
          </cell>
          <cell r="V22" t="str">
            <v/>
          </cell>
        </row>
        <row r="23">
          <cell r="A23">
            <v>7.5</v>
          </cell>
          <cell r="B23">
            <v>66.5</v>
          </cell>
          <cell r="C23">
            <v>6</v>
          </cell>
          <cell r="D23">
            <v>72</v>
          </cell>
          <cell r="E23">
            <v>3000</v>
          </cell>
          <cell r="F23">
            <v>6</v>
          </cell>
          <cell r="G23">
            <v>56</v>
          </cell>
          <cell r="H23">
            <v>21</v>
          </cell>
          <cell r="I23">
            <v>29</v>
          </cell>
          <cell r="J23">
            <v>29</v>
          </cell>
          <cell r="K23">
            <v>29</v>
          </cell>
          <cell r="N23" t="str">
            <v>Ink &amp; Paint Projection</v>
          </cell>
          <cell r="O23">
            <v>36240</v>
          </cell>
          <cell r="P23">
            <v>36296</v>
          </cell>
          <cell r="Q23">
            <v>500</v>
          </cell>
          <cell r="R23">
            <v>8</v>
          </cell>
          <cell r="S23">
            <v>56</v>
          </cell>
          <cell r="T23" t="str">
            <v/>
          </cell>
          <cell r="U23" t="str">
            <v/>
          </cell>
          <cell r="V23" t="str">
            <v/>
          </cell>
        </row>
        <row r="24">
          <cell r="N24" t="str">
            <v>Engineering</v>
          </cell>
          <cell r="O24">
            <v>36261</v>
          </cell>
          <cell r="P24">
            <v>36375</v>
          </cell>
          <cell r="Q24">
            <v>250</v>
          </cell>
          <cell r="R24">
            <v>17</v>
          </cell>
          <cell r="S24">
            <v>114</v>
          </cell>
          <cell r="T24" t="str">
            <v/>
          </cell>
          <cell r="U24" t="str">
            <v/>
          </cell>
          <cell r="V24" t="str">
            <v/>
          </cell>
        </row>
        <row r="25">
          <cell r="C25" t="str">
            <v>ENGINEERING</v>
          </cell>
          <cell r="F25" t="str">
            <v>TESTING</v>
          </cell>
          <cell r="N25" t="str">
            <v>Testing</v>
          </cell>
          <cell r="O25">
            <v>36308</v>
          </cell>
          <cell r="P25">
            <v>36390.5</v>
          </cell>
          <cell r="Q25">
            <v>400</v>
          </cell>
          <cell r="R25">
            <v>12</v>
          </cell>
          <cell r="S25">
            <v>82.5</v>
          </cell>
          <cell r="T25" t="str">
            <v/>
          </cell>
          <cell r="U25" t="str">
            <v/>
          </cell>
          <cell r="V25" t="str">
            <v/>
          </cell>
        </row>
        <row r="26">
          <cell r="B26" t="str">
            <v>Days</v>
          </cell>
          <cell r="C26" t="str">
            <v>Wks</v>
          </cell>
          <cell r="D26" t="str">
            <v>Days</v>
          </cell>
          <cell r="E26" t="str">
            <v>Days</v>
          </cell>
          <cell r="F26" t="str">
            <v>Wks</v>
          </cell>
          <cell r="G26" t="str">
            <v>Days</v>
          </cell>
          <cell r="N26" t="str">
            <v>Rtm</v>
          </cell>
          <cell r="O26">
            <v>36390.5</v>
          </cell>
          <cell r="P26" t="e">
            <v>#VALUE!</v>
          </cell>
          <cell r="Q26">
            <v>400</v>
          </cell>
          <cell r="R26">
            <v>12</v>
          </cell>
          <cell r="S26" t="str">
            <v>Days</v>
          </cell>
          <cell r="T26" t="str">
            <v/>
          </cell>
          <cell r="U26" t="str">
            <v/>
          </cell>
          <cell r="V26" t="str">
            <v/>
          </cell>
        </row>
        <row r="27">
          <cell r="B27">
            <v>14</v>
          </cell>
          <cell r="C27">
            <v>12</v>
          </cell>
          <cell r="D27">
            <v>114</v>
          </cell>
          <cell r="E27">
            <v>812</v>
          </cell>
          <cell r="F27">
            <v>7.5</v>
          </cell>
          <cell r="G27">
            <v>82.5</v>
          </cell>
          <cell r="O27" t="str">
            <v>PROJECTED RTM</v>
          </cell>
          <cell r="Q27">
            <v>36375</v>
          </cell>
          <cell r="R27">
            <v>112</v>
          </cell>
          <cell r="S27">
            <v>42</v>
          </cell>
        </row>
        <row r="28">
          <cell r="O28" t="str">
            <v>PROJECTED STREET</v>
          </cell>
          <cell r="Q28">
            <v>36405</v>
          </cell>
        </row>
        <row r="29">
          <cell r="O29" t="str">
            <v>+ or - Scheduled Date</v>
          </cell>
          <cell r="Q29">
            <v>0</v>
          </cell>
        </row>
        <row r="31">
          <cell r="N31" t="str">
            <v>PROJECT 3</v>
          </cell>
          <cell r="Q31">
            <v>3000</v>
          </cell>
          <cell r="R31" t="str">
            <v>WK Count</v>
          </cell>
          <cell r="S31" t="str">
            <v>Total Days</v>
          </cell>
        </row>
        <row r="32">
          <cell r="A32" t="str">
            <v>CALCULATION TABLE TO DRIVE GANTT CHART</v>
          </cell>
          <cell r="O32" t="str">
            <v>START</v>
          </cell>
          <cell r="P32" t="str">
            <v>END</v>
          </cell>
          <cell r="T32" t="str">
            <v/>
          </cell>
          <cell r="U32" t="str">
            <v/>
          </cell>
          <cell r="V32" t="str">
            <v/>
          </cell>
        </row>
        <row r="33">
          <cell r="A33" t="str">
            <v>PHASE 1</v>
          </cell>
          <cell r="C33" t="str">
            <v>PHASE 2</v>
          </cell>
          <cell r="F33" t="str">
            <v>PHASE 3</v>
          </cell>
          <cell r="L33" t="str">
            <v>RELEASE</v>
          </cell>
          <cell r="N33" t="str">
            <v>Prep Projection</v>
          </cell>
          <cell r="O33">
            <v>36241</v>
          </cell>
          <cell r="P33">
            <v>36307.5</v>
          </cell>
          <cell r="Q33">
            <v>400</v>
          </cell>
          <cell r="R33">
            <v>10</v>
          </cell>
          <cell r="S33">
            <v>66.5</v>
          </cell>
          <cell r="T33" t="str">
            <v/>
          </cell>
          <cell r="U33" t="str">
            <v/>
          </cell>
          <cell r="V33" t="str">
            <v/>
          </cell>
        </row>
        <row r="34">
          <cell r="A34" t="str">
            <v>Wks</v>
          </cell>
          <cell r="B34" t="str">
            <v>Days</v>
          </cell>
          <cell r="C34" t="str">
            <v>Wks</v>
          </cell>
          <cell r="D34" t="str">
            <v>Days</v>
          </cell>
          <cell r="E34" t="str">
            <v>UNITS</v>
          </cell>
          <cell r="F34" t="str">
            <v>Wks</v>
          </cell>
          <cell r="G34" t="str">
            <v>Days</v>
          </cell>
          <cell r="H34" t="str">
            <v>ALPHA</v>
          </cell>
          <cell r="I34" t="str">
            <v>BETA</v>
          </cell>
          <cell r="J34" t="str">
            <v>RTM</v>
          </cell>
          <cell r="N34" t="str">
            <v>Animation Projection</v>
          </cell>
          <cell r="O34">
            <v>36255</v>
          </cell>
          <cell r="P34">
            <v>36327</v>
          </cell>
          <cell r="Q34">
            <v>500</v>
          </cell>
          <cell r="R34">
            <v>11</v>
          </cell>
          <cell r="S34">
            <v>72</v>
          </cell>
          <cell r="T34" t="str">
            <v/>
          </cell>
          <cell r="U34" t="str">
            <v/>
          </cell>
          <cell r="V34" t="str">
            <v/>
          </cell>
        </row>
        <row r="35">
          <cell r="A35">
            <v>7.5</v>
          </cell>
          <cell r="B35">
            <v>66.5</v>
          </cell>
          <cell r="C35">
            <v>6</v>
          </cell>
          <cell r="D35">
            <v>72</v>
          </cell>
          <cell r="E35">
            <v>3000</v>
          </cell>
          <cell r="F35">
            <v>6</v>
          </cell>
          <cell r="G35">
            <v>56</v>
          </cell>
          <cell r="H35">
            <v>21</v>
          </cell>
          <cell r="I35">
            <v>29</v>
          </cell>
          <cell r="J35">
            <v>29</v>
          </cell>
          <cell r="K35">
            <v>29</v>
          </cell>
          <cell r="N35" t="str">
            <v>Ink &amp; Paint Projection</v>
          </cell>
          <cell r="O35">
            <v>36285</v>
          </cell>
          <cell r="P35">
            <v>36341</v>
          </cell>
          <cell r="Q35">
            <v>500</v>
          </cell>
          <cell r="R35">
            <v>8</v>
          </cell>
          <cell r="S35">
            <v>56</v>
          </cell>
          <cell r="T35" t="str">
            <v/>
          </cell>
          <cell r="U35" t="str">
            <v/>
          </cell>
          <cell r="V35" t="str">
            <v/>
          </cell>
        </row>
        <row r="36">
          <cell r="N36" t="str">
            <v>Engineering</v>
          </cell>
          <cell r="O36">
            <v>36306</v>
          </cell>
          <cell r="P36">
            <v>36420</v>
          </cell>
          <cell r="Q36">
            <v>250</v>
          </cell>
          <cell r="R36">
            <v>16</v>
          </cell>
          <cell r="S36">
            <v>114</v>
          </cell>
          <cell r="T36" t="str">
            <v/>
          </cell>
          <cell r="U36" t="str">
            <v/>
          </cell>
          <cell r="V36" t="str">
            <v/>
          </cell>
        </row>
        <row r="37">
          <cell r="C37" t="str">
            <v>ENGINEERING</v>
          </cell>
          <cell r="F37" t="str">
            <v>TESTING</v>
          </cell>
          <cell r="N37" t="str">
            <v>Testing</v>
          </cell>
          <cell r="O37">
            <v>36353</v>
          </cell>
          <cell r="P37">
            <v>36435.5</v>
          </cell>
          <cell r="Q37">
            <v>400</v>
          </cell>
          <cell r="R37">
            <v>12</v>
          </cell>
          <cell r="S37">
            <v>82.5</v>
          </cell>
          <cell r="T37" t="str">
            <v/>
          </cell>
          <cell r="U37" t="str">
            <v/>
          </cell>
          <cell r="V37" t="str">
            <v/>
          </cell>
        </row>
        <row r="38">
          <cell r="B38" t="str">
            <v>Days</v>
          </cell>
          <cell r="C38" t="str">
            <v>Wks</v>
          </cell>
          <cell r="D38" t="str">
            <v>Days</v>
          </cell>
          <cell r="E38" t="str">
            <v>Days</v>
          </cell>
          <cell r="F38" t="str">
            <v>Wks</v>
          </cell>
          <cell r="G38" t="str">
            <v>Days</v>
          </cell>
          <cell r="N38" t="str">
            <v>Rtm</v>
          </cell>
          <cell r="O38">
            <v>36435.5</v>
          </cell>
          <cell r="P38" t="e">
            <v>#VALUE!</v>
          </cell>
          <cell r="Q38">
            <v>400</v>
          </cell>
          <cell r="R38">
            <v>12</v>
          </cell>
          <cell r="S38" t="str">
            <v>Days</v>
          </cell>
          <cell r="T38" t="str">
            <v/>
          </cell>
          <cell r="U38" t="str">
            <v/>
          </cell>
          <cell r="V38" t="str">
            <v/>
          </cell>
        </row>
        <row r="39">
          <cell r="B39">
            <v>14</v>
          </cell>
          <cell r="C39">
            <v>12</v>
          </cell>
          <cell r="D39">
            <v>114</v>
          </cell>
          <cell r="E39">
            <v>812</v>
          </cell>
          <cell r="F39">
            <v>7.5</v>
          </cell>
          <cell r="G39">
            <v>82.5</v>
          </cell>
          <cell r="O39" t="str">
            <v>PROJECTED RTM</v>
          </cell>
          <cell r="Q39">
            <v>36420</v>
          </cell>
          <cell r="R39">
            <v>119</v>
          </cell>
          <cell r="S39">
            <v>42</v>
          </cell>
        </row>
        <row r="40">
          <cell r="O40" t="str">
            <v>PROJECTED STREET</v>
          </cell>
          <cell r="Q40">
            <v>36450</v>
          </cell>
        </row>
        <row r="41">
          <cell r="O41" t="str">
            <v>+ or - Scheduled Date</v>
          </cell>
          <cell r="Q41">
            <v>0</v>
          </cell>
        </row>
        <row r="43">
          <cell r="N43" t="str">
            <v>PROJECT 4</v>
          </cell>
          <cell r="Q43">
            <v>3000</v>
          </cell>
          <cell r="R43" t="str">
            <v>WK Count</v>
          </cell>
          <cell r="S43" t="str">
            <v>Total Days</v>
          </cell>
        </row>
        <row r="44">
          <cell r="A44" t="str">
            <v>CALCULATION TABLE TO DRIVE GANTT CHART</v>
          </cell>
          <cell r="O44" t="str">
            <v>START</v>
          </cell>
          <cell r="P44" t="str">
            <v>END</v>
          </cell>
          <cell r="T44" t="str">
            <v/>
          </cell>
          <cell r="U44" t="str">
            <v/>
          </cell>
          <cell r="V44" t="str">
            <v/>
          </cell>
        </row>
        <row r="45">
          <cell r="A45" t="str">
            <v>PHASE 1</v>
          </cell>
          <cell r="C45" t="str">
            <v>PHASE 2</v>
          </cell>
          <cell r="F45" t="str">
            <v>PHASE 3</v>
          </cell>
          <cell r="L45" t="str">
            <v>RELEASE</v>
          </cell>
          <cell r="N45" t="str">
            <v>Prep Projection</v>
          </cell>
          <cell r="O45">
            <v>36296</v>
          </cell>
          <cell r="P45">
            <v>36362.5</v>
          </cell>
          <cell r="Q45">
            <v>400</v>
          </cell>
          <cell r="R45">
            <v>10</v>
          </cell>
          <cell r="S45">
            <v>66.5</v>
          </cell>
          <cell r="T45" t="str">
            <v/>
          </cell>
          <cell r="U45" t="str">
            <v/>
          </cell>
          <cell r="V45" t="str">
            <v/>
          </cell>
        </row>
        <row r="46">
          <cell r="A46" t="str">
            <v>Wks</v>
          </cell>
          <cell r="B46" t="str">
            <v>Days</v>
          </cell>
          <cell r="C46" t="str">
            <v>Wks</v>
          </cell>
          <cell r="D46" t="str">
            <v>Days</v>
          </cell>
          <cell r="E46" t="str">
            <v>UNITS</v>
          </cell>
          <cell r="F46" t="str">
            <v>Wks</v>
          </cell>
          <cell r="G46" t="str">
            <v>Days</v>
          </cell>
          <cell r="H46" t="str">
            <v>ALPHA</v>
          </cell>
          <cell r="I46" t="str">
            <v>BETA</v>
          </cell>
          <cell r="J46" t="str">
            <v>RTM</v>
          </cell>
          <cell r="N46" t="str">
            <v>Animation Projection</v>
          </cell>
          <cell r="O46">
            <v>36310</v>
          </cell>
          <cell r="P46">
            <v>36375</v>
          </cell>
          <cell r="Q46">
            <v>600</v>
          </cell>
          <cell r="R46">
            <v>10</v>
          </cell>
          <cell r="S46">
            <v>65</v>
          </cell>
          <cell r="T46" t="str">
            <v/>
          </cell>
          <cell r="U46" t="str">
            <v/>
          </cell>
          <cell r="V46" t="str">
            <v/>
          </cell>
        </row>
        <row r="47">
          <cell r="A47">
            <v>7.5</v>
          </cell>
          <cell r="B47">
            <v>66.5</v>
          </cell>
          <cell r="C47">
            <v>5</v>
          </cell>
          <cell r="D47">
            <v>65</v>
          </cell>
          <cell r="E47">
            <v>3000</v>
          </cell>
          <cell r="F47">
            <v>5</v>
          </cell>
          <cell r="G47">
            <v>49</v>
          </cell>
          <cell r="H47">
            <v>21</v>
          </cell>
          <cell r="I47">
            <v>29</v>
          </cell>
          <cell r="J47">
            <v>29</v>
          </cell>
          <cell r="K47">
            <v>29</v>
          </cell>
          <cell r="N47" t="str">
            <v>Ink &amp; Paint Projection</v>
          </cell>
          <cell r="O47">
            <v>36340</v>
          </cell>
          <cell r="P47">
            <v>36389</v>
          </cell>
          <cell r="Q47">
            <v>600</v>
          </cell>
          <cell r="R47">
            <v>7</v>
          </cell>
          <cell r="S47">
            <v>49</v>
          </cell>
          <cell r="T47" t="str">
            <v/>
          </cell>
          <cell r="U47" t="str">
            <v/>
          </cell>
          <cell r="V47" t="str">
            <v/>
          </cell>
        </row>
        <row r="48">
          <cell r="N48" t="str">
            <v>Engineering</v>
          </cell>
          <cell r="O48">
            <v>36370</v>
          </cell>
          <cell r="P48">
            <v>36484</v>
          </cell>
          <cell r="Q48">
            <v>250</v>
          </cell>
          <cell r="R48">
            <v>16</v>
          </cell>
          <cell r="S48">
            <v>114</v>
          </cell>
          <cell r="T48" t="str">
            <v/>
          </cell>
          <cell r="U48" t="str">
            <v/>
          </cell>
          <cell r="V48" t="str">
            <v/>
          </cell>
        </row>
        <row r="49">
          <cell r="C49" t="str">
            <v>ENGINEERING</v>
          </cell>
          <cell r="F49" t="str">
            <v>TESTING</v>
          </cell>
          <cell r="N49" t="str">
            <v>Testing</v>
          </cell>
          <cell r="O49">
            <v>36417</v>
          </cell>
          <cell r="P49">
            <v>36499.5</v>
          </cell>
          <cell r="Q49">
            <v>400</v>
          </cell>
          <cell r="R49">
            <v>11</v>
          </cell>
          <cell r="S49">
            <v>82.5</v>
          </cell>
          <cell r="T49" t="str">
            <v/>
          </cell>
          <cell r="U49" t="str">
            <v/>
          </cell>
          <cell r="V49" t="str">
            <v/>
          </cell>
        </row>
        <row r="50">
          <cell r="B50" t="str">
            <v>Days</v>
          </cell>
          <cell r="C50" t="str">
            <v>Wks</v>
          </cell>
          <cell r="D50" t="str">
            <v>Days</v>
          </cell>
          <cell r="E50" t="str">
            <v>Days</v>
          </cell>
          <cell r="F50" t="str">
            <v>Wks</v>
          </cell>
          <cell r="G50" t="str">
            <v>Days</v>
          </cell>
          <cell r="N50" t="str">
            <v>Rtm</v>
          </cell>
          <cell r="O50">
            <v>36499.5</v>
          </cell>
          <cell r="P50" t="e">
            <v>#VALUE!</v>
          </cell>
          <cell r="Q50">
            <v>400</v>
          </cell>
          <cell r="R50">
            <v>11</v>
          </cell>
          <cell r="S50" t="str">
            <v>Days</v>
          </cell>
          <cell r="T50" t="str">
            <v/>
          </cell>
          <cell r="U50" t="str">
            <v/>
          </cell>
          <cell r="V50" t="str">
            <v/>
          </cell>
        </row>
        <row r="51">
          <cell r="B51">
            <v>14</v>
          </cell>
          <cell r="C51">
            <v>12</v>
          </cell>
          <cell r="D51">
            <v>114</v>
          </cell>
          <cell r="E51">
            <v>812</v>
          </cell>
          <cell r="F51">
            <v>7.5</v>
          </cell>
          <cell r="G51">
            <v>82.5</v>
          </cell>
          <cell r="O51" t="str">
            <v>PROJECTED RTM</v>
          </cell>
          <cell r="Q51">
            <v>36468</v>
          </cell>
          <cell r="R51">
            <v>112</v>
          </cell>
          <cell r="S51">
            <v>35</v>
          </cell>
        </row>
        <row r="52">
          <cell r="O52" t="str">
            <v>PROJECTED STREET</v>
          </cell>
          <cell r="Q52">
            <v>36498</v>
          </cell>
        </row>
        <row r="53">
          <cell r="O53" t="str">
            <v>+ or - Scheduled Date</v>
          </cell>
          <cell r="Q53">
            <v>0</v>
          </cell>
        </row>
        <row r="55">
          <cell r="N55" t="str">
            <v>PROJECT 5</v>
          </cell>
          <cell r="Q55">
            <v>3000</v>
          </cell>
          <cell r="R55" t="str">
            <v>WK Count</v>
          </cell>
          <cell r="S55" t="str">
            <v>Total Days</v>
          </cell>
        </row>
        <row r="56">
          <cell r="A56" t="str">
            <v>CALCULATION TABLE TO DRIVE GANTT CHART</v>
          </cell>
          <cell r="O56" t="str">
            <v>START</v>
          </cell>
          <cell r="P56" t="str">
            <v>END</v>
          </cell>
          <cell r="T56" t="str">
            <v/>
          </cell>
          <cell r="U56" t="str">
            <v/>
          </cell>
          <cell r="V56" t="str">
            <v/>
          </cell>
        </row>
        <row r="57">
          <cell r="A57" t="str">
            <v>PHASE 1</v>
          </cell>
          <cell r="C57" t="str">
            <v>PHASE 2</v>
          </cell>
          <cell r="F57" t="str">
            <v>PHASE 3</v>
          </cell>
          <cell r="L57" t="str">
            <v>RELEASE</v>
          </cell>
          <cell r="N57" t="str">
            <v>Prep Projection</v>
          </cell>
          <cell r="O57">
            <v>36327</v>
          </cell>
          <cell r="P57">
            <v>36393.5</v>
          </cell>
          <cell r="Q57">
            <v>400</v>
          </cell>
          <cell r="R57">
            <v>9</v>
          </cell>
          <cell r="S57">
            <v>66.5</v>
          </cell>
          <cell r="T57" t="str">
            <v/>
          </cell>
          <cell r="U57" t="str">
            <v/>
          </cell>
          <cell r="V57" t="str">
            <v/>
          </cell>
        </row>
        <row r="58">
          <cell r="A58" t="str">
            <v>Wks</v>
          </cell>
          <cell r="B58" t="str">
            <v>Days</v>
          </cell>
          <cell r="C58" t="str">
            <v>Wks</v>
          </cell>
          <cell r="D58" t="str">
            <v>Days</v>
          </cell>
          <cell r="E58" t="str">
            <v>UNITS</v>
          </cell>
          <cell r="F58" t="str">
            <v>Wks</v>
          </cell>
          <cell r="G58" t="str">
            <v>Days</v>
          </cell>
          <cell r="H58" t="str">
            <v>ALPHA</v>
          </cell>
          <cell r="I58" t="str">
            <v>BETA</v>
          </cell>
          <cell r="J58" t="str">
            <v>RTM</v>
          </cell>
          <cell r="N58" t="str">
            <v>Animation Projection</v>
          </cell>
          <cell r="O58">
            <v>36341</v>
          </cell>
          <cell r="P58">
            <v>36423.5</v>
          </cell>
          <cell r="Q58">
            <v>400</v>
          </cell>
          <cell r="R58">
            <v>12</v>
          </cell>
          <cell r="S58">
            <v>82.5</v>
          </cell>
          <cell r="T58" t="str">
            <v/>
          </cell>
          <cell r="U58" t="str">
            <v/>
          </cell>
          <cell r="V58" t="str">
            <v/>
          </cell>
        </row>
        <row r="59">
          <cell r="A59">
            <v>7.5</v>
          </cell>
          <cell r="B59">
            <v>66.5</v>
          </cell>
          <cell r="C59">
            <v>7.5</v>
          </cell>
          <cell r="D59">
            <v>82.5</v>
          </cell>
          <cell r="E59">
            <v>3000</v>
          </cell>
          <cell r="F59">
            <v>7.5</v>
          </cell>
          <cell r="G59">
            <v>66.5</v>
          </cell>
          <cell r="H59">
            <v>21</v>
          </cell>
          <cell r="I59">
            <v>29</v>
          </cell>
          <cell r="J59">
            <v>29</v>
          </cell>
          <cell r="K59">
            <v>29</v>
          </cell>
          <cell r="N59" t="str">
            <v>Ink &amp; Paint Projection</v>
          </cell>
          <cell r="O59">
            <v>36371</v>
          </cell>
          <cell r="P59">
            <v>36437.5</v>
          </cell>
          <cell r="Q59">
            <v>400</v>
          </cell>
          <cell r="R59">
            <v>10</v>
          </cell>
          <cell r="S59">
            <v>66.5</v>
          </cell>
          <cell r="T59" t="str">
            <v/>
          </cell>
          <cell r="U59" t="str">
            <v/>
          </cell>
          <cell r="V59" t="str">
            <v/>
          </cell>
        </row>
        <row r="60">
          <cell r="N60" t="str">
            <v>Engineering</v>
          </cell>
          <cell r="O60">
            <v>36401</v>
          </cell>
          <cell r="P60">
            <v>36515</v>
          </cell>
          <cell r="Q60">
            <v>250</v>
          </cell>
          <cell r="R60">
            <v>17</v>
          </cell>
          <cell r="S60">
            <v>114</v>
          </cell>
          <cell r="T60" t="str">
            <v/>
          </cell>
          <cell r="U60" t="str">
            <v/>
          </cell>
          <cell r="V60" t="str">
            <v/>
          </cell>
        </row>
        <row r="61">
          <cell r="C61" t="str">
            <v>ENGINEERING</v>
          </cell>
          <cell r="F61" t="str">
            <v>TESTING</v>
          </cell>
          <cell r="N61" t="str">
            <v>Testing</v>
          </cell>
          <cell r="O61">
            <v>36448</v>
          </cell>
          <cell r="P61">
            <v>36530.5</v>
          </cell>
          <cell r="Q61">
            <v>400</v>
          </cell>
          <cell r="R61">
            <v>12</v>
          </cell>
          <cell r="S61">
            <v>82.5</v>
          </cell>
          <cell r="T61" t="str">
            <v/>
          </cell>
          <cell r="U61" t="str">
            <v/>
          </cell>
          <cell r="V61" t="str">
            <v/>
          </cell>
        </row>
        <row r="62">
          <cell r="B62" t="str">
            <v>Days</v>
          </cell>
          <cell r="C62" t="str">
            <v>Wks</v>
          </cell>
          <cell r="D62" t="str">
            <v>Days</v>
          </cell>
          <cell r="E62" t="str">
            <v>Days</v>
          </cell>
          <cell r="F62" t="str">
            <v>Wks</v>
          </cell>
          <cell r="G62" t="str">
            <v>Days</v>
          </cell>
          <cell r="N62" t="str">
            <v>Rtm</v>
          </cell>
          <cell r="O62">
            <v>36530.5</v>
          </cell>
          <cell r="P62" t="e">
            <v>#VALUE!</v>
          </cell>
          <cell r="Q62">
            <v>400</v>
          </cell>
          <cell r="R62">
            <v>12</v>
          </cell>
          <cell r="S62" t="str">
            <v>Days</v>
          </cell>
          <cell r="T62" t="str">
            <v/>
          </cell>
          <cell r="U62" t="str">
            <v/>
          </cell>
          <cell r="V62" t="str">
            <v/>
          </cell>
        </row>
        <row r="63">
          <cell r="B63">
            <v>14</v>
          </cell>
          <cell r="C63">
            <v>12</v>
          </cell>
          <cell r="D63">
            <v>114</v>
          </cell>
          <cell r="E63">
            <v>812</v>
          </cell>
          <cell r="F63">
            <v>7.5</v>
          </cell>
          <cell r="G63">
            <v>82.5</v>
          </cell>
          <cell r="O63" t="str">
            <v>PROJECTED RTM</v>
          </cell>
          <cell r="Q63">
            <v>36516.5</v>
          </cell>
          <cell r="R63">
            <v>126</v>
          </cell>
          <cell r="S63">
            <v>52.5</v>
          </cell>
        </row>
        <row r="64">
          <cell r="O64" t="str">
            <v>PROJECTED STREET</v>
          </cell>
          <cell r="Q64">
            <v>36546.5</v>
          </cell>
        </row>
        <row r="65">
          <cell r="O65" t="str">
            <v>+ or - Scheduled Date</v>
          </cell>
          <cell r="Q65">
            <v>0</v>
          </cell>
        </row>
        <row r="67">
          <cell r="N67" t="str">
            <v>PROJECT 6</v>
          </cell>
          <cell r="Q67">
            <v>3000</v>
          </cell>
          <cell r="R67" t="str">
            <v>WK Count</v>
          </cell>
          <cell r="S67" t="str">
            <v>Total Days</v>
          </cell>
        </row>
        <row r="68">
          <cell r="A68" t="str">
            <v>CALCULATION TABLE TO DRIVE GANTT CHART</v>
          </cell>
          <cell r="O68" t="str">
            <v>START</v>
          </cell>
          <cell r="P68" t="str">
            <v>END</v>
          </cell>
          <cell r="T68" t="str">
            <v/>
          </cell>
          <cell r="U68" t="str">
            <v/>
          </cell>
          <cell r="V68" t="str">
            <v/>
          </cell>
        </row>
        <row r="69">
          <cell r="A69" t="str">
            <v>PHASE 1</v>
          </cell>
          <cell r="C69" t="str">
            <v>PHASE 2</v>
          </cell>
          <cell r="F69" t="str">
            <v>PHASE 3</v>
          </cell>
          <cell r="L69" t="str">
            <v>RELEASE</v>
          </cell>
          <cell r="N69" t="str">
            <v>Prep Projection</v>
          </cell>
          <cell r="O69">
            <v>36382</v>
          </cell>
          <cell r="P69">
            <v>36448.5</v>
          </cell>
          <cell r="Q69">
            <v>400</v>
          </cell>
          <cell r="R69">
            <v>9</v>
          </cell>
          <cell r="S69">
            <v>66.5</v>
          </cell>
          <cell r="T69" t="str">
            <v/>
          </cell>
          <cell r="U69" t="str">
            <v/>
          </cell>
          <cell r="V69" t="str">
            <v/>
          </cell>
        </row>
        <row r="70">
          <cell r="A70" t="str">
            <v>Wks</v>
          </cell>
          <cell r="B70" t="str">
            <v>Days</v>
          </cell>
          <cell r="C70" t="str">
            <v>Wks</v>
          </cell>
          <cell r="D70" t="str">
            <v>Days</v>
          </cell>
          <cell r="E70" t="str">
            <v>UNITS</v>
          </cell>
          <cell r="F70" t="str">
            <v>Wks</v>
          </cell>
          <cell r="G70" t="str">
            <v>Days</v>
          </cell>
          <cell r="H70" t="str">
            <v>ALPHA</v>
          </cell>
          <cell r="I70" t="str">
            <v>BETA</v>
          </cell>
          <cell r="J70" t="str">
            <v>RTM</v>
          </cell>
          <cell r="N70" t="str">
            <v>Animation Projection</v>
          </cell>
          <cell r="O70">
            <v>36396</v>
          </cell>
          <cell r="P70">
            <v>36478.5</v>
          </cell>
          <cell r="Q70">
            <v>400</v>
          </cell>
          <cell r="R70">
            <v>11</v>
          </cell>
          <cell r="S70">
            <v>82.5</v>
          </cell>
          <cell r="T70" t="str">
            <v/>
          </cell>
          <cell r="U70" t="str">
            <v/>
          </cell>
          <cell r="V70" t="str">
            <v/>
          </cell>
        </row>
        <row r="71">
          <cell r="A71">
            <v>7.5</v>
          </cell>
          <cell r="B71">
            <v>66.5</v>
          </cell>
          <cell r="C71">
            <v>7.5</v>
          </cell>
          <cell r="D71">
            <v>82.5</v>
          </cell>
          <cell r="E71">
            <v>3000</v>
          </cell>
          <cell r="F71">
            <v>7.5</v>
          </cell>
          <cell r="G71">
            <v>66.5</v>
          </cell>
          <cell r="H71">
            <v>21</v>
          </cell>
          <cell r="I71">
            <v>29</v>
          </cell>
          <cell r="J71">
            <v>29</v>
          </cell>
          <cell r="K71">
            <v>29</v>
          </cell>
          <cell r="N71" t="str">
            <v>Ink &amp; Paint Projection</v>
          </cell>
          <cell r="O71">
            <v>36426</v>
          </cell>
          <cell r="P71">
            <v>36492.5</v>
          </cell>
          <cell r="Q71">
            <v>400</v>
          </cell>
          <cell r="R71">
            <v>9</v>
          </cell>
          <cell r="S71">
            <v>66.5</v>
          </cell>
          <cell r="T71" t="str">
            <v/>
          </cell>
          <cell r="U71" t="str">
            <v/>
          </cell>
          <cell r="V71" t="str">
            <v/>
          </cell>
        </row>
        <row r="72">
          <cell r="N72" t="str">
            <v>Engineering</v>
          </cell>
          <cell r="O72">
            <v>36446</v>
          </cell>
          <cell r="P72">
            <v>36560</v>
          </cell>
          <cell r="Q72">
            <v>250</v>
          </cell>
          <cell r="R72">
            <v>16</v>
          </cell>
          <cell r="S72">
            <v>114</v>
          </cell>
          <cell r="T72" t="str">
            <v/>
          </cell>
          <cell r="U72" t="str">
            <v/>
          </cell>
          <cell r="V72" t="str">
            <v/>
          </cell>
        </row>
        <row r="73">
          <cell r="C73" t="str">
            <v>ENGINEERING</v>
          </cell>
          <cell r="F73" t="str">
            <v>TESTING</v>
          </cell>
          <cell r="N73" t="str">
            <v>Testing</v>
          </cell>
          <cell r="O73">
            <v>36493</v>
          </cell>
          <cell r="P73">
            <v>36575.5</v>
          </cell>
          <cell r="Q73">
            <v>400</v>
          </cell>
          <cell r="R73">
            <v>12</v>
          </cell>
          <cell r="S73">
            <v>82.5</v>
          </cell>
          <cell r="T73" t="str">
            <v/>
          </cell>
          <cell r="U73" t="str">
            <v/>
          </cell>
          <cell r="V73" t="str">
            <v/>
          </cell>
        </row>
        <row r="74">
          <cell r="B74" t="str">
            <v>Days</v>
          </cell>
          <cell r="C74" t="str">
            <v>Wks</v>
          </cell>
          <cell r="D74" t="str">
            <v>Days</v>
          </cell>
          <cell r="E74" t="str">
            <v>Days</v>
          </cell>
          <cell r="F74" t="str">
            <v>Wks</v>
          </cell>
          <cell r="G74" t="str">
            <v>Days</v>
          </cell>
          <cell r="N74" t="str">
            <v>Rtm</v>
          </cell>
          <cell r="O74">
            <v>36575.5</v>
          </cell>
          <cell r="P74" t="e">
            <v>#VALUE!</v>
          </cell>
          <cell r="Q74">
            <v>400</v>
          </cell>
          <cell r="R74">
            <v>12</v>
          </cell>
          <cell r="S74" t="str">
            <v>Days</v>
          </cell>
          <cell r="T74" t="str">
            <v/>
          </cell>
          <cell r="U74" t="str">
            <v/>
          </cell>
          <cell r="V74" t="str">
            <v/>
          </cell>
        </row>
        <row r="75">
          <cell r="B75">
            <v>14</v>
          </cell>
          <cell r="C75">
            <v>12</v>
          </cell>
          <cell r="D75">
            <v>114</v>
          </cell>
          <cell r="E75">
            <v>812</v>
          </cell>
          <cell r="F75">
            <v>7.5</v>
          </cell>
          <cell r="G75">
            <v>82.5</v>
          </cell>
          <cell r="O75" t="str">
            <v>PROJECTED RTM</v>
          </cell>
          <cell r="Q75">
            <v>36571.5</v>
          </cell>
          <cell r="R75">
            <v>119</v>
          </cell>
          <cell r="S75">
            <v>52.5</v>
          </cell>
        </row>
        <row r="76">
          <cell r="O76" t="str">
            <v>PROJECTED STREET</v>
          </cell>
          <cell r="Q76">
            <v>36601.5</v>
          </cell>
        </row>
        <row r="77">
          <cell r="O77" t="str">
            <v>+ or - Scheduled Date</v>
          </cell>
          <cell r="Q77">
            <v>0</v>
          </cell>
        </row>
        <row r="79">
          <cell r="N79" t="str">
            <v>PROJECT 7</v>
          </cell>
          <cell r="Q79">
            <v>3000</v>
          </cell>
          <cell r="R79" t="str">
            <v>WK Count</v>
          </cell>
          <cell r="S79" t="str">
            <v>Total Days</v>
          </cell>
        </row>
        <row r="80">
          <cell r="A80" t="str">
            <v>CALCULATION TABLE TO DRIVE GANTT CHART</v>
          </cell>
          <cell r="O80" t="str">
            <v>START</v>
          </cell>
          <cell r="P80" t="str">
            <v>END</v>
          </cell>
          <cell r="T80" t="str">
            <v/>
          </cell>
          <cell r="U80" t="str">
            <v/>
          </cell>
          <cell r="V80" t="str">
            <v/>
          </cell>
        </row>
        <row r="81">
          <cell r="A81" t="str">
            <v>PHASE 1</v>
          </cell>
          <cell r="C81" t="str">
            <v>PHASE 2</v>
          </cell>
          <cell r="F81" t="str">
            <v>PHASE 3</v>
          </cell>
          <cell r="L81" t="str">
            <v>RELEASE</v>
          </cell>
          <cell r="N81" t="str">
            <v>Prep Projection</v>
          </cell>
          <cell r="O81">
            <v>36407</v>
          </cell>
          <cell r="P81">
            <v>36473.5</v>
          </cell>
          <cell r="Q81">
            <v>400</v>
          </cell>
          <cell r="R81">
            <v>10</v>
          </cell>
          <cell r="S81">
            <v>66.5</v>
          </cell>
          <cell r="T81" t="str">
            <v/>
          </cell>
          <cell r="U81" t="str">
            <v/>
          </cell>
          <cell r="V81" t="str">
            <v/>
          </cell>
        </row>
        <row r="82">
          <cell r="A82" t="str">
            <v>Wks</v>
          </cell>
          <cell r="B82" t="str">
            <v>Days</v>
          </cell>
          <cell r="C82" t="str">
            <v>Wks</v>
          </cell>
          <cell r="D82" t="str">
            <v>Days</v>
          </cell>
          <cell r="E82" t="str">
            <v>UNITS</v>
          </cell>
          <cell r="F82" t="str">
            <v>Wks</v>
          </cell>
          <cell r="G82" t="str">
            <v>Days</v>
          </cell>
          <cell r="H82" t="str">
            <v>ALPHA</v>
          </cell>
          <cell r="I82" t="str">
            <v>BETA</v>
          </cell>
          <cell r="J82" t="str">
            <v>RTM</v>
          </cell>
          <cell r="N82" t="str">
            <v>Animation Projection</v>
          </cell>
          <cell r="O82">
            <v>36421</v>
          </cell>
          <cell r="P82">
            <v>36503.5</v>
          </cell>
          <cell r="Q82">
            <v>400</v>
          </cell>
          <cell r="R82">
            <v>12</v>
          </cell>
          <cell r="S82">
            <v>82.5</v>
          </cell>
          <cell r="T82" t="str">
            <v/>
          </cell>
          <cell r="U82" t="str">
            <v/>
          </cell>
          <cell r="V82" t="str">
            <v/>
          </cell>
        </row>
        <row r="83">
          <cell r="A83">
            <v>7.5</v>
          </cell>
          <cell r="B83">
            <v>66.5</v>
          </cell>
          <cell r="C83">
            <v>7.5</v>
          </cell>
          <cell r="D83">
            <v>82.5</v>
          </cell>
          <cell r="E83">
            <v>3000</v>
          </cell>
          <cell r="F83">
            <v>7.5</v>
          </cell>
          <cell r="G83">
            <v>66.5</v>
          </cell>
          <cell r="H83">
            <v>21</v>
          </cell>
          <cell r="I83">
            <v>29</v>
          </cell>
          <cell r="J83">
            <v>29</v>
          </cell>
          <cell r="K83">
            <v>29</v>
          </cell>
          <cell r="N83" t="str">
            <v>Ink &amp; Paint Projection</v>
          </cell>
          <cell r="O83">
            <v>36451</v>
          </cell>
          <cell r="P83">
            <v>36517.5</v>
          </cell>
          <cell r="Q83">
            <v>400</v>
          </cell>
          <cell r="R83">
            <v>10</v>
          </cell>
          <cell r="S83">
            <v>66.5</v>
          </cell>
          <cell r="T83" t="str">
            <v/>
          </cell>
          <cell r="U83" t="str">
            <v/>
          </cell>
          <cell r="V83" t="str">
            <v/>
          </cell>
        </row>
        <row r="84">
          <cell r="N84" t="str">
            <v>Engineering</v>
          </cell>
          <cell r="O84">
            <v>36490</v>
          </cell>
          <cell r="P84">
            <v>36604</v>
          </cell>
          <cell r="Q84">
            <v>250</v>
          </cell>
          <cell r="R84">
            <v>16</v>
          </cell>
          <cell r="S84">
            <v>114</v>
          </cell>
          <cell r="T84" t="str">
            <v/>
          </cell>
          <cell r="U84" t="str">
            <v/>
          </cell>
          <cell r="V84" t="str">
            <v/>
          </cell>
        </row>
        <row r="85">
          <cell r="C85" t="str">
            <v>ENGINEERING</v>
          </cell>
          <cell r="F85" t="str">
            <v>TESTING</v>
          </cell>
          <cell r="N85" t="str">
            <v>Testing</v>
          </cell>
          <cell r="O85">
            <v>36537</v>
          </cell>
          <cell r="P85">
            <v>36619.5</v>
          </cell>
          <cell r="Q85">
            <v>400</v>
          </cell>
          <cell r="R85">
            <v>12</v>
          </cell>
          <cell r="S85">
            <v>82.5</v>
          </cell>
          <cell r="T85" t="str">
            <v/>
          </cell>
          <cell r="U85" t="str">
            <v/>
          </cell>
          <cell r="V85" t="str">
            <v/>
          </cell>
        </row>
        <row r="86">
          <cell r="B86" t="str">
            <v>Days</v>
          </cell>
          <cell r="C86" t="str">
            <v>Wks</v>
          </cell>
          <cell r="D86" t="str">
            <v>Days</v>
          </cell>
          <cell r="E86" t="str">
            <v>Days</v>
          </cell>
          <cell r="F86" t="str">
            <v>Wks</v>
          </cell>
          <cell r="G86" t="str">
            <v>Days</v>
          </cell>
          <cell r="N86" t="str">
            <v>Rtm</v>
          </cell>
          <cell r="O86">
            <v>36619.5</v>
          </cell>
          <cell r="P86" t="e">
            <v>#VALUE!</v>
          </cell>
          <cell r="Q86">
            <v>400</v>
          </cell>
          <cell r="R86">
            <v>12</v>
          </cell>
          <cell r="S86" t="str">
            <v>Days</v>
          </cell>
          <cell r="T86" t="str">
            <v/>
          </cell>
          <cell r="U86" t="str">
            <v/>
          </cell>
          <cell r="V86" t="str">
            <v/>
          </cell>
        </row>
        <row r="87">
          <cell r="B87">
            <v>14</v>
          </cell>
          <cell r="C87">
            <v>12</v>
          </cell>
          <cell r="D87">
            <v>114</v>
          </cell>
          <cell r="E87">
            <v>812</v>
          </cell>
          <cell r="F87">
            <v>7.5</v>
          </cell>
          <cell r="G87">
            <v>82.5</v>
          </cell>
          <cell r="O87" t="str">
            <v>PROJECTED RTM</v>
          </cell>
          <cell r="Q87">
            <v>36596.5</v>
          </cell>
          <cell r="R87">
            <v>126</v>
          </cell>
          <cell r="S87">
            <v>52.5</v>
          </cell>
        </row>
        <row r="88">
          <cell r="O88" t="str">
            <v>PROJECTED STREET</v>
          </cell>
          <cell r="Q88">
            <v>36626.5</v>
          </cell>
        </row>
        <row r="89">
          <cell r="O89" t="str">
            <v>+ or - Scheduled Date</v>
          </cell>
          <cell r="Q89">
            <v>0</v>
          </cell>
        </row>
        <row r="91">
          <cell r="N91" t="str">
            <v>PROJECT 8</v>
          </cell>
          <cell r="Q91">
            <v>3000</v>
          </cell>
          <cell r="R91" t="str">
            <v>WK Count</v>
          </cell>
          <cell r="S91" t="str">
            <v>Total Days</v>
          </cell>
        </row>
        <row r="92">
          <cell r="A92" t="str">
            <v>CALCULATION TABLE TO DRIVE GANTT CHART</v>
          </cell>
          <cell r="O92" t="str">
            <v>START</v>
          </cell>
          <cell r="P92" t="str">
            <v>END</v>
          </cell>
          <cell r="T92" t="str">
            <v/>
          </cell>
          <cell r="U92" t="str">
            <v/>
          </cell>
          <cell r="V92" t="str">
            <v/>
          </cell>
        </row>
        <row r="93">
          <cell r="A93" t="str">
            <v>PHASE 1</v>
          </cell>
          <cell r="C93" t="str">
            <v>PHASE 2</v>
          </cell>
          <cell r="F93" t="str">
            <v>PHASE 3</v>
          </cell>
          <cell r="L93" t="str">
            <v>RELEASE</v>
          </cell>
          <cell r="N93" t="str">
            <v>Prep Projection</v>
          </cell>
          <cell r="O93">
            <v>36447</v>
          </cell>
          <cell r="P93">
            <v>36513.5</v>
          </cell>
          <cell r="Q93">
            <v>400</v>
          </cell>
          <cell r="R93">
            <v>9</v>
          </cell>
          <cell r="S93">
            <v>66.5</v>
          </cell>
          <cell r="T93" t="str">
            <v/>
          </cell>
          <cell r="U93" t="str">
            <v/>
          </cell>
          <cell r="V93" t="str">
            <v/>
          </cell>
        </row>
        <row r="94">
          <cell r="A94" t="str">
            <v>Wks</v>
          </cell>
          <cell r="B94" t="str">
            <v>Days</v>
          </cell>
          <cell r="C94" t="str">
            <v>Wks</v>
          </cell>
          <cell r="D94" t="str">
            <v>Days</v>
          </cell>
          <cell r="E94" t="str">
            <v>UNITS</v>
          </cell>
          <cell r="F94" t="str">
            <v>Wks</v>
          </cell>
          <cell r="G94" t="str">
            <v>Days</v>
          </cell>
          <cell r="H94" t="str">
            <v>ALPHA</v>
          </cell>
          <cell r="I94" t="str">
            <v>BETA</v>
          </cell>
          <cell r="J94" t="str">
            <v>RTM</v>
          </cell>
          <cell r="N94" t="str">
            <v>Animation Projection</v>
          </cell>
          <cell r="O94">
            <v>36461</v>
          </cell>
          <cell r="P94">
            <v>36543.5</v>
          </cell>
          <cell r="Q94">
            <v>400</v>
          </cell>
          <cell r="R94">
            <v>12</v>
          </cell>
          <cell r="S94">
            <v>82.5</v>
          </cell>
          <cell r="T94" t="str">
            <v/>
          </cell>
          <cell r="U94" t="str">
            <v/>
          </cell>
          <cell r="V94" t="str">
            <v/>
          </cell>
        </row>
        <row r="95">
          <cell r="A95">
            <v>7.5</v>
          </cell>
          <cell r="B95">
            <v>66.5</v>
          </cell>
          <cell r="C95">
            <v>7.5</v>
          </cell>
          <cell r="D95">
            <v>82.5</v>
          </cell>
          <cell r="E95">
            <v>3000</v>
          </cell>
          <cell r="F95">
            <v>7.5</v>
          </cell>
          <cell r="G95">
            <v>66.5</v>
          </cell>
          <cell r="H95">
            <v>21</v>
          </cell>
          <cell r="I95">
            <v>29</v>
          </cell>
          <cell r="J95">
            <v>29</v>
          </cell>
          <cell r="K95">
            <v>29</v>
          </cell>
          <cell r="N95" t="str">
            <v>Ink &amp; Paint Projection</v>
          </cell>
          <cell r="O95">
            <v>36491</v>
          </cell>
          <cell r="P95">
            <v>36557.5</v>
          </cell>
          <cell r="Q95">
            <v>400</v>
          </cell>
          <cell r="R95">
            <v>10</v>
          </cell>
          <cell r="S95">
            <v>66.5</v>
          </cell>
          <cell r="T95" t="str">
            <v/>
          </cell>
          <cell r="U95" t="str">
            <v/>
          </cell>
          <cell r="V95" t="str">
            <v/>
          </cell>
        </row>
        <row r="96">
          <cell r="N96" t="str">
            <v>Engineering</v>
          </cell>
          <cell r="O96">
            <v>36531</v>
          </cell>
          <cell r="P96">
            <v>36645</v>
          </cell>
          <cell r="Q96">
            <v>250</v>
          </cell>
          <cell r="R96">
            <v>16</v>
          </cell>
          <cell r="S96">
            <v>114</v>
          </cell>
          <cell r="T96" t="str">
            <v/>
          </cell>
          <cell r="U96" t="str">
            <v/>
          </cell>
          <cell r="V96" t="str">
            <v/>
          </cell>
        </row>
        <row r="97">
          <cell r="C97" t="str">
            <v>ENGINEERING</v>
          </cell>
          <cell r="F97" t="str">
            <v>TESTING</v>
          </cell>
          <cell r="N97" t="str">
            <v>Testing</v>
          </cell>
          <cell r="O97">
            <v>36578</v>
          </cell>
          <cell r="P97">
            <v>36660.5</v>
          </cell>
          <cell r="Q97">
            <v>400</v>
          </cell>
          <cell r="R97">
            <v>10</v>
          </cell>
          <cell r="S97">
            <v>82.5</v>
          </cell>
          <cell r="T97" t="str">
            <v/>
          </cell>
          <cell r="U97" t="str">
            <v/>
          </cell>
          <cell r="V97" t="str">
            <v/>
          </cell>
        </row>
        <row r="98">
          <cell r="B98" t="str">
            <v>Days</v>
          </cell>
          <cell r="C98" t="str">
            <v>Wks</v>
          </cell>
          <cell r="D98" t="str">
            <v>Days</v>
          </cell>
          <cell r="E98" t="str">
            <v>Days</v>
          </cell>
          <cell r="F98" t="str">
            <v>Wks</v>
          </cell>
          <cell r="G98" t="str">
            <v>Days</v>
          </cell>
          <cell r="N98" t="str">
            <v>Rtm</v>
          </cell>
          <cell r="O98">
            <v>36660.5</v>
          </cell>
          <cell r="P98" t="e">
            <v>#VALUE!</v>
          </cell>
          <cell r="Q98">
            <v>400</v>
          </cell>
          <cell r="R98">
            <v>10</v>
          </cell>
          <cell r="S98" t="str">
            <v>Days</v>
          </cell>
          <cell r="T98" t="str">
            <v/>
          </cell>
          <cell r="U98" t="str">
            <v/>
          </cell>
          <cell r="V98" t="str">
            <v/>
          </cell>
        </row>
        <row r="99">
          <cell r="B99">
            <v>14</v>
          </cell>
          <cell r="C99">
            <v>12</v>
          </cell>
          <cell r="D99">
            <v>114</v>
          </cell>
          <cell r="E99">
            <v>812</v>
          </cell>
          <cell r="F99">
            <v>7.5</v>
          </cell>
          <cell r="G99">
            <v>82.5</v>
          </cell>
          <cell r="O99" t="str">
            <v>PROJECTED RTM</v>
          </cell>
          <cell r="Q99">
            <v>36636.5</v>
          </cell>
          <cell r="R99">
            <v>126</v>
          </cell>
          <cell r="S99">
            <v>52.5</v>
          </cell>
        </row>
        <row r="100">
          <cell r="O100" t="str">
            <v>PROJECTED STREET</v>
          </cell>
          <cell r="Q100">
            <v>36666.5</v>
          </cell>
        </row>
        <row r="101">
          <cell r="O101" t="str">
            <v>+ or - Scheduled Date</v>
          </cell>
          <cell r="Q101">
            <v>0</v>
          </cell>
        </row>
        <row r="103">
          <cell r="N103" t="str">
            <v>PROJECT 9</v>
          </cell>
          <cell r="Q103">
            <v>3000</v>
          </cell>
          <cell r="R103" t="str">
            <v>WK Count</v>
          </cell>
          <cell r="S103" t="str">
            <v>Total Days</v>
          </cell>
        </row>
        <row r="104">
          <cell r="A104" t="str">
            <v>CALCULATION TABLE TO DRIVE GANTT CHART</v>
          </cell>
          <cell r="O104" t="str">
            <v>START</v>
          </cell>
          <cell r="P104" t="str">
            <v>END</v>
          </cell>
          <cell r="T104" t="str">
            <v/>
          </cell>
          <cell r="U104" t="str">
            <v/>
          </cell>
          <cell r="V104" t="str">
            <v/>
          </cell>
        </row>
        <row r="105">
          <cell r="A105" t="str">
            <v>PHASE 1</v>
          </cell>
          <cell r="C105" t="str">
            <v>PHASE 2</v>
          </cell>
          <cell r="F105" t="str">
            <v>PHASE 3</v>
          </cell>
          <cell r="L105" t="str">
            <v>RELEASE</v>
          </cell>
          <cell r="N105" t="str">
            <v>Prep Projection</v>
          </cell>
          <cell r="O105">
            <v>36492</v>
          </cell>
          <cell r="P105">
            <v>36558.5</v>
          </cell>
          <cell r="Q105">
            <v>400</v>
          </cell>
          <cell r="R105">
            <v>10</v>
          </cell>
          <cell r="S105">
            <v>66.5</v>
          </cell>
          <cell r="T105" t="str">
            <v/>
          </cell>
          <cell r="U105" t="str">
            <v/>
          </cell>
          <cell r="V105" t="str">
            <v/>
          </cell>
        </row>
        <row r="106">
          <cell r="A106" t="str">
            <v>Wks</v>
          </cell>
          <cell r="B106" t="str">
            <v>Days</v>
          </cell>
          <cell r="C106" t="str">
            <v>Wks</v>
          </cell>
          <cell r="D106" t="str">
            <v>Days</v>
          </cell>
          <cell r="E106" t="str">
            <v>UNITS</v>
          </cell>
          <cell r="F106" t="str">
            <v>Wks</v>
          </cell>
          <cell r="G106" t="str">
            <v>Days</v>
          </cell>
          <cell r="H106" t="str">
            <v>ALPHA</v>
          </cell>
          <cell r="I106" t="str">
            <v>BETA</v>
          </cell>
          <cell r="J106" t="str">
            <v>RTM</v>
          </cell>
          <cell r="N106" t="str">
            <v>Animation Projection</v>
          </cell>
          <cell r="O106">
            <v>36506</v>
          </cell>
          <cell r="P106">
            <v>36588.5</v>
          </cell>
          <cell r="Q106">
            <v>400</v>
          </cell>
          <cell r="R106">
            <v>12</v>
          </cell>
          <cell r="S106">
            <v>82.5</v>
          </cell>
          <cell r="T106" t="str">
            <v/>
          </cell>
          <cell r="U106" t="str">
            <v/>
          </cell>
          <cell r="V106" t="str">
            <v/>
          </cell>
        </row>
        <row r="107">
          <cell r="A107">
            <v>7.5</v>
          </cell>
          <cell r="B107">
            <v>66.5</v>
          </cell>
          <cell r="C107">
            <v>7.5</v>
          </cell>
          <cell r="D107">
            <v>82.5</v>
          </cell>
          <cell r="E107">
            <v>3000</v>
          </cell>
          <cell r="F107">
            <v>7.5</v>
          </cell>
          <cell r="G107">
            <v>66.5</v>
          </cell>
          <cell r="H107">
            <v>21</v>
          </cell>
          <cell r="I107">
            <v>29</v>
          </cell>
          <cell r="J107">
            <v>29</v>
          </cell>
          <cell r="K107">
            <v>29</v>
          </cell>
          <cell r="N107" t="str">
            <v>Ink &amp; Paint Projection</v>
          </cell>
          <cell r="O107">
            <v>36536</v>
          </cell>
          <cell r="P107">
            <v>36602.5</v>
          </cell>
          <cell r="Q107">
            <v>400</v>
          </cell>
          <cell r="R107">
            <v>9</v>
          </cell>
          <cell r="S107">
            <v>66.5</v>
          </cell>
          <cell r="T107" t="str">
            <v/>
          </cell>
          <cell r="U107" t="str">
            <v/>
          </cell>
          <cell r="V107" t="str">
            <v/>
          </cell>
        </row>
        <row r="108">
          <cell r="N108" t="str">
            <v>Engineering</v>
          </cell>
          <cell r="O108">
            <v>36566</v>
          </cell>
          <cell r="P108">
            <v>36680</v>
          </cell>
          <cell r="Q108">
            <v>250</v>
          </cell>
          <cell r="R108">
            <v>12</v>
          </cell>
          <cell r="S108">
            <v>114</v>
          </cell>
          <cell r="T108" t="str">
            <v/>
          </cell>
          <cell r="U108" t="str">
            <v/>
          </cell>
          <cell r="V108" t="str">
            <v/>
          </cell>
        </row>
        <row r="109">
          <cell r="C109" t="str">
            <v>ENGINEERING</v>
          </cell>
          <cell r="F109" t="str">
            <v>TESTING</v>
          </cell>
          <cell r="N109" t="str">
            <v>Testing</v>
          </cell>
          <cell r="O109">
            <v>36613</v>
          </cell>
          <cell r="P109">
            <v>36695.5</v>
          </cell>
          <cell r="Q109">
            <v>400</v>
          </cell>
          <cell r="R109">
            <v>5</v>
          </cell>
          <cell r="S109">
            <v>82.5</v>
          </cell>
          <cell r="T109" t="str">
            <v/>
          </cell>
          <cell r="U109" t="str">
            <v/>
          </cell>
          <cell r="V109" t="str">
            <v/>
          </cell>
        </row>
        <row r="110">
          <cell r="B110" t="str">
            <v>Days</v>
          </cell>
          <cell r="C110" t="str">
            <v>Wks</v>
          </cell>
          <cell r="D110" t="str">
            <v>Days</v>
          </cell>
          <cell r="E110" t="str">
            <v>Days</v>
          </cell>
          <cell r="F110" t="str">
            <v>Wks</v>
          </cell>
          <cell r="G110" t="str">
            <v>Days</v>
          </cell>
          <cell r="N110" t="str">
            <v>Rtm</v>
          </cell>
          <cell r="O110">
            <v>36695.5</v>
          </cell>
          <cell r="P110" t="e">
            <v>#VALUE!</v>
          </cell>
          <cell r="Q110">
            <v>400</v>
          </cell>
          <cell r="R110">
            <v>5</v>
          </cell>
          <cell r="S110" t="str">
            <v>Days</v>
          </cell>
          <cell r="T110" t="str">
            <v/>
          </cell>
          <cell r="U110" t="str">
            <v/>
          </cell>
          <cell r="V110" t="str">
            <v/>
          </cell>
        </row>
        <row r="111">
          <cell r="B111">
            <v>14</v>
          </cell>
          <cell r="C111">
            <v>12</v>
          </cell>
          <cell r="D111">
            <v>114</v>
          </cell>
          <cell r="E111">
            <v>812</v>
          </cell>
          <cell r="F111">
            <v>7.5</v>
          </cell>
          <cell r="G111">
            <v>82.5</v>
          </cell>
          <cell r="O111" t="str">
            <v>PROJECTED RTM</v>
          </cell>
          <cell r="Q111">
            <v>36681.5</v>
          </cell>
          <cell r="R111">
            <v>126</v>
          </cell>
          <cell r="S111">
            <v>52.5</v>
          </cell>
        </row>
        <row r="112">
          <cell r="O112" t="str">
            <v>PROJECTED STREET</v>
          </cell>
          <cell r="Q112">
            <v>36711.5</v>
          </cell>
        </row>
        <row r="113">
          <cell r="O113" t="str">
            <v>+ or - Scheduled Date</v>
          </cell>
          <cell r="Q113">
            <v>0</v>
          </cell>
        </row>
        <row r="115">
          <cell r="N115" t="str">
            <v>PROJECT 10</v>
          </cell>
          <cell r="Q115">
            <v>3000</v>
          </cell>
          <cell r="R115" t="str">
            <v>WK Count</v>
          </cell>
          <cell r="S115" t="str">
            <v>Total Days</v>
          </cell>
        </row>
        <row r="116">
          <cell r="A116" t="str">
            <v>CALCULATION TABLE TO DRIVE GANTT CHART</v>
          </cell>
          <cell r="O116" t="str">
            <v>START</v>
          </cell>
          <cell r="P116" t="str">
            <v>END</v>
          </cell>
          <cell r="T116" t="str">
            <v/>
          </cell>
          <cell r="U116" t="str">
            <v/>
          </cell>
          <cell r="V116" t="str">
            <v/>
          </cell>
        </row>
        <row r="117">
          <cell r="A117" t="str">
            <v>PHASE 1</v>
          </cell>
          <cell r="C117" t="str">
            <v>PHASE 2</v>
          </cell>
          <cell r="F117" t="str">
            <v>PHASE 3</v>
          </cell>
          <cell r="L117" t="str">
            <v>RELEASE</v>
          </cell>
          <cell r="N117" t="str">
            <v>Prep Projection</v>
          </cell>
          <cell r="O117">
            <v>36517</v>
          </cell>
          <cell r="P117">
            <v>36583.5</v>
          </cell>
          <cell r="Q117">
            <v>400</v>
          </cell>
          <cell r="R117">
            <v>9</v>
          </cell>
          <cell r="S117">
            <v>66.5</v>
          </cell>
          <cell r="T117" t="str">
            <v/>
          </cell>
          <cell r="U117" t="str">
            <v/>
          </cell>
          <cell r="V117" t="str">
            <v/>
          </cell>
        </row>
        <row r="118">
          <cell r="A118" t="str">
            <v>Wks</v>
          </cell>
          <cell r="B118" t="str">
            <v>Days</v>
          </cell>
          <cell r="C118" t="str">
            <v>Wks</v>
          </cell>
          <cell r="D118" t="str">
            <v>Days</v>
          </cell>
          <cell r="E118" t="str">
            <v>UNITS</v>
          </cell>
          <cell r="F118" t="str">
            <v>Wks</v>
          </cell>
          <cell r="G118" t="str">
            <v>Days</v>
          </cell>
          <cell r="H118" t="str">
            <v>ALPHA</v>
          </cell>
          <cell r="I118" t="str">
            <v>BETA</v>
          </cell>
          <cell r="J118" t="str">
            <v>RTM</v>
          </cell>
          <cell r="N118" t="str">
            <v>Animation Projection</v>
          </cell>
          <cell r="O118">
            <v>36531</v>
          </cell>
          <cell r="P118">
            <v>36613.5</v>
          </cell>
          <cell r="Q118">
            <v>400</v>
          </cell>
          <cell r="R118">
            <v>12</v>
          </cell>
          <cell r="S118">
            <v>82.5</v>
          </cell>
          <cell r="T118" t="str">
            <v/>
          </cell>
          <cell r="U118" t="str">
            <v/>
          </cell>
          <cell r="V118" t="str">
            <v/>
          </cell>
        </row>
        <row r="119">
          <cell r="A119">
            <v>7.5</v>
          </cell>
          <cell r="B119">
            <v>66.5</v>
          </cell>
          <cell r="C119">
            <v>7.5</v>
          </cell>
          <cell r="D119">
            <v>82.5</v>
          </cell>
          <cell r="E119">
            <v>3000</v>
          </cell>
          <cell r="F119">
            <v>7.5</v>
          </cell>
          <cell r="G119">
            <v>66.5</v>
          </cell>
          <cell r="H119">
            <v>21</v>
          </cell>
          <cell r="I119">
            <v>29</v>
          </cell>
          <cell r="J119">
            <v>29</v>
          </cell>
          <cell r="K119">
            <v>29</v>
          </cell>
          <cell r="N119" t="str">
            <v>Ink &amp; Paint Projection</v>
          </cell>
          <cell r="O119">
            <v>36561</v>
          </cell>
          <cell r="P119">
            <v>36627.5</v>
          </cell>
          <cell r="Q119">
            <v>400</v>
          </cell>
          <cell r="R119">
            <v>10</v>
          </cell>
          <cell r="S119">
            <v>66.5</v>
          </cell>
          <cell r="T119" t="str">
            <v/>
          </cell>
          <cell r="U119" t="str">
            <v/>
          </cell>
          <cell r="V119" t="str">
            <v/>
          </cell>
        </row>
        <row r="120">
          <cell r="N120" t="str">
            <v>Engineering</v>
          </cell>
          <cell r="O120">
            <v>36600</v>
          </cell>
          <cell r="P120">
            <v>36714</v>
          </cell>
          <cell r="Q120">
            <v>250</v>
          </cell>
          <cell r="R120">
            <v>7</v>
          </cell>
          <cell r="S120">
            <v>114</v>
          </cell>
          <cell r="T120" t="str">
            <v/>
          </cell>
          <cell r="U120" t="str">
            <v/>
          </cell>
          <cell r="V120" t="str">
            <v/>
          </cell>
        </row>
        <row r="121">
          <cell r="C121" t="str">
            <v>ENGINEERING</v>
          </cell>
          <cell r="F121" t="str">
            <v>TESTING</v>
          </cell>
          <cell r="N121" t="str">
            <v>Testing</v>
          </cell>
          <cell r="O121">
            <v>36647</v>
          </cell>
          <cell r="P121">
            <v>36729.5</v>
          </cell>
          <cell r="Q121">
            <v>400</v>
          </cell>
          <cell r="R121">
            <v>1</v>
          </cell>
          <cell r="S121">
            <v>82.5</v>
          </cell>
          <cell r="T121" t="str">
            <v/>
          </cell>
          <cell r="U121" t="str">
            <v/>
          </cell>
          <cell r="V121" t="str">
            <v/>
          </cell>
        </row>
        <row r="122">
          <cell r="B122" t="str">
            <v>Days</v>
          </cell>
          <cell r="C122" t="str">
            <v>Wks</v>
          </cell>
          <cell r="D122" t="str">
            <v>Days</v>
          </cell>
          <cell r="E122" t="str">
            <v>Days</v>
          </cell>
          <cell r="F122" t="str">
            <v>Wks</v>
          </cell>
          <cell r="G122" t="str">
            <v>Days</v>
          </cell>
          <cell r="N122" t="str">
            <v>Rtm</v>
          </cell>
          <cell r="O122">
            <v>36729.5</v>
          </cell>
          <cell r="P122" t="e">
            <v>#VALUE!</v>
          </cell>
          <cell r="Q122">
            <v>400</v>
          </cell>
          <cell r="R122">
            <v>1</v>
          </cell>
          <cell r="S122" t="str">
            <v>Days</v>
          </cell>
          <cell r="T122" t="str">
            <v/>
          </cell>
          <cell r="U122" t="str">
            <v/>
          </cell>
          <cell r="V122" t="str">
            <v/>
          </cell>
        </row>
        <row r="123">
          <cell r="B123">
            <v>14</v>
          </cell>
          <cell r="C123">
            <v>12</v>
          </cell>
          <cell r="D123">
            <v>114</v>
          </cell>
          <cell r="E123">
            <v>812</v>
          </cell>
          <cell r="F123">
            <v>7.5</v>
          </cell>
          <cell r="G123">
            <v>82.5</v>
          </cell>
          <cell r="O123" t="str">
            <v>PROJECTED RTM</v>
          </cell>
          <cell r="Q123">
            <v>36706.5</v>
          </cell>
          <cell r="R123">
            <v>126</v>
          </cell>
          <cell r="S123">
            <v>52.5</v>
          </cell>
        </row>
        <row r="124">
          <cell r="O124" t="str">
            <v>PROJECTED STREET</v>
          </cell>
          <cell r="Q124">
            <v>36736.5</v>
          </cell>
        </row>
        <row r="125">
          <cell r="O125" t="str">
            <v>+ or - Scheduled Date</v>
          </cell>
          <cell r="Q125">
            <v>0</v>
          </cell>
        </row>
        <row r="127">
          <cell r="N127" t="str">
            <v>DI PROJECT</v>
          </cell>
          <cell r="Q127">
            <v>3000</v>
          </cell>
          <cell r="R127" t="str">
            <v>WK Count</v>
          </cell>
          <cell r="S127" t="str">
            <v>Total Days</v>
          </cell>
        </row>
        <row r="128">
          <cell r="A128" t="str">
            <v>CALCULATION TABLE TO DRIVE GANTT CHART</v>
          </cell>
          <cell r="O128" t="str">
            <v>START</v>
          </cell>
          <cell r="P128" t="str">
            <v>END</v>
          </cell>
        </row>
        <row r="129">
          <cell r="A129" t="str">
            <v>PHASE 1</v>
          </cell>
          <cell r="C129" t="str">
            <v>PHASE 2</v>
          </cell>
          <cell r="F129" t="str">
            <v>PHASE 3</v>
          </cell>
          <cell r="L129" t="str">
            <v>RELEASE</v>
          </cell>
          <cell r="N129" t="str">
            <v>Prep Projection</v>
          </cell>
          <cell r="O129">
            <v>36164</v>
          </cell>
          <cell r="P129">
            <v>36248</v>
          </cell>
          <cell r="Q129">
            <v>300</v>
          </cell>
          <cell r="R129">
            <v>12</v>
          </cell>
          <cell r="S129">
            <v>84</v>
          </cell>
          <cell r="T129">
            <v>75</v>
          </cell>
          <cell r="U129">
            <v>150</v>
          </cell>
          <cell r="V129">
            <v>225</v>
          </cell>
        </row>
        <row r="130">
          <cell r="A130" t="str">
            <v>Wks</v>
          </cell>
          <cell r="B130" t="str">
            <v>Days</v>
          </cell>
          <cell r="C130" t="str">
            <v>Wks</v>
          </cell>
          <cell r="D130" t="str">
            <v>Days</v>
          </cell>
          <cell r="E130" t="str">
            <v>UNITS</v>
          </cell>
          <cell r="F130" t="str">
            <v>Wks</v>
          </cell>
          <cell r="G130" t="str">
            <v>Days</v>
          </cell>
          <cell r="H130" t="str">
            <v>ALPHA</v>
          </cell>
          <cell r="I130" t="str">
            <v>BETA</v>
          </cell>
          <cell r="J130" t="str">
            <v>RTM</v>
          </cell>
          <cell r="N130" t="str">
            <v>Animation Projection</v>
          </cell>
          <cell r="O130">
            <v>36178</v>
          </cell>
          <cell r="P130">
            <v>36278</v>
          </cell>
          <cell r="Q130">
            <v>300</v>
          </cell>
          <cell r="R130">
            <v>15</v>
          </cell>
          <cell r="S130">
            <v>100</v>
          </cell>
          <cell r="T130" t="str">
            <v/>
          </cell>
          <cell r="U130" t="str">
            <v/>
          </cell>
          <cell r="V130">
            <v>0</v>
          </cell>
        </row>
        <row r="131">
          <cell r="A131">
            <v>10</v>
          </cell>
          <cell r="B131">
            <v>84</v>
          </cell>
          <cell r="C131">
            <v>10</v>
          </cell>
          <cell r="D131">
            <v>100</v>
          </cell>
          <cell r="E131">
            <v>3000</v>
          </cell>
          <cell r="F131">
            <v>10</v>
          </cell>
          <cell r="G131">
            <v>84</v>
          </cell>
          <cell r="H131">
            <v>21</v>
          </cell>
          <cell r="I131">
            <v>29</v>
          </cell>
          <cell r="J131">
            <v>29</v>
          </cell>
          <cell r="K131">
            <v>29</v>
          </cell>
          <cell r="N131" t="str">
            <v>Ink &amp; Paint Projection</v>
          </cell>
          <cell r="O131">
            <v>36208</v>
          </cell>
          <cell r="P131">
            <v>36292</v>
          </cell>
          <cell r="Q131">
            <v>300</v>
          </cell>
          <cell r="R131">
            <v>12</v>
          </cell>
          <cell r="S131">
            <v>84</v>
          </cell>
          <cell r="T131" t="str">
            <v/>
          </cell>
          <cell r="U131" t="str">
            <v/>
          </cell>
          <cell r="V131" t="str">
            <v/>
          </cell>
        </row>
        <row r="132">
          <cell r="B132">
            <v>14</v>
          </cell>
          <cell r="C132" t="e">
            <v>#REF!</v>
          </cell>
          <cell r="D132" t="e">
            <v>#REF!</v>
          </cell>
          <cell r="E132" t="e">
            <v>#REF!</v>
          </cell>
          <cell r="F132" t="e">
            <v>#REF!</v>
          </cell>
          <cell r="G132" t="e">
            <v>#REF!</v>
          </cell>
          <cell r="O132" t="str">
            <v>PROJECTED RTM</v>
          </cell>
          <cell r="Q132">
            <v>36371</v>
          </cell>
          <cell r="R132">
            <v>147</v>
          </cell>
          <cell r="S132">
            <v>70</v>
          </cell>
        </row>
        <row r="133">
          <cell r="O133" t="str">
            <v>PROJECTED STREET</v>
          </cell>
          <cell r="Q133">
            <v>36401</v>
          </cell>
        </row>
        <row r="134">
          <cell r="O134" t="str">
            <v>+ or - Scheduled Date</v>
          </cell>
          <cell r="Q134">
            <v>0</v>
          </cell>
        </row>
        <row r="136">
          <cell r="N136" t="str">
            <v>DI PROJECT</v>
          </cell>
          <cell r="Q136">
            <v>3000</v>
          </cell>
          <cell r="R136" t="str">
            <v>WK Count</v>
          </cell>
          <cell r="S136" t="str">
            <v>Total Days</v>
          </cell>
        </row>
        <row r="137">
          <cell r="A137" t="str">
            <v>CALCULATION TABLE TO DRIVE GANTT CHART</v>
          </cell>
          <cell r="O137" t="str">
            <v>START</v>
          </cell>
          <cell r="P137" t="str">
            <v>END</v>
          </cell>
        </row>
        <row r="138">
          <cell r="A138" t="str">
            <v>PHASE 1</v>
          </cell>
          <cell r="C138" t="str">
            <v>PHASE 2</v>
          </cell>
          <cell r="F138" t="str">
            <v>PHASE 3</v>
          </cell>
          <cell r="L138" t="str">
            <v>RELEASE</v>
          </cell>
          <cell r="N138" t="str">
            <v>Prep Projection</v>
          </cell>
          <cell r="O138">
            <v>36234</v>
          </cell>
          <cell r="P138">
            <v>36318</v>
          </cell>
          <cell r="Q138">
            <v>300</v>
          </cell>
          <cell r="R138">
            <v>12</v>
          </cell>
          <cell r="S138">
            <v>84</v>
          </cell>
          <cell r="T138" t="str">
            <v/>
          </cell>
          <cell r="U138" t="str">
            <v/>
          </cell>
          <cell r="V138" t="str">
            <v/>
          </cell>
        </row>
        <row r="139">
          <cell r="A139" t="str">
            <v>Wks</v>
          </cell>
          <cell r="B139" t="str">
            <v>Days</v>
          </cell>
          <cell r="C139" t="str">
            <v>Wks</v>
          </cell>
          <cell r="D139" t="str">
            <v>Days</v>
          </cell>
          <cell r="E139" t="str">
            <v>UNITS</v>
          </cell>
          <cell r="F139" t="str">
            <v>Wks</v>
          </cell>
          <cell r="G139" t="str">
            <v>Days</v>
          </cell>
          <cell r="H139" t="str">
            <v>ALPHA</v>
          </cell>
          <cell r="I139" t="str">
            <v>BETA</v>
          </cell>
          <cell r="J139" t="str">
            <v>RTM</v>
          </cell>
          <cell r="N139" t="str">
            <v>Animation Projection</v>
          </cell>
          <cell r="O139">
            <v>36248</v>
          </cell>
          <cell r="P139">
            <v>36348</v>
          </cell>
          <cell r="Q139">
            <v>300</v>
          </cell>
          <cell r="R139">
            <v>15</v>
          </cell>
          <cell r="S139">
            <v>100</v>
          </cell>
          <cell r="T139" t="str">
            <v/>
          </cell>
          <cell r="U139" t="str">
            <v/>
          </cell>
          <cell r="V139" t="str">
            <v/>
          </cell>
        </row>
        <row r="140">
          <cell r="A140">
            <v>10</v>
          </cell>
          <cell r="B140">
            <v>84</v>
          </cell>
          <cell r="C140">
            <v>10</v>
          </cell>
          <cell r="D140">
            <v>100</v>
          </cell>
          <cell r="E140">
            <v>3000</v>
          </cell>
          <cell r="F140">
            <v>10</v>
          </cell>
          <cell r="G140">
            <v>84</v>
          </cell>
          <cell r="H140">
            <v>21</v>
          </cell>
          <cell r="I140">
            <v>29</v>
          </cell>
          <cell r="J140">
            <v>29</v>
          </cell>
          <cell r="K140">
            <v>29</v>
          </cell>
          <cell r="N140" t="str">
            <v>Ink &amp; Paint Projection</v>
          </cell>
          <cell r="O140">
            <v>36278</v>
          </cell>
          <cell r="P140">
            <v>36362</v>
          </cell>
          <cell r="Q140">
            <v>300</v>
          </cell>
          <cell r="R140">
            <v>12</v>
          </cell>
          <cell r="S140">
            <v>84</v>
          </cell>
          <cell r="T140" t="str">
            <v/>
          </cell>
          <cell r="U140" t="str">
            <v/>
          </cell>
          <cell r="V140" t="str">
            <v/>
          </cell>
        </row>
        <row r="141">
          <cell r="B141">
            <v>14</v>
          </cell>
          <cell r="C141" t="e">
            <v>#REF!</v>
          </cell>
          <cell r="D141" t="e">
            <v>#REF!</v>
          </cell>
          <cell r="E141" t="e">
            <v>#REF!</v>
          </cell>
          <cell r="F141" t="e">
            <v>#REF!</v>
          </cell>
          <cell r="G141" t="e">
            <v>#REF!</v>
          </cell>
          <cell r="O141" t="str">
            <v>PROJECTED RTM</v>
          </cell>
          <cell r="Q141">
            <v>36441</v>
          </cell>
          <cell r="R141">
            <v>147</v>
          </cell>
          <cell r="S141">
            <v>70</v>
          </cell>
        </row>
        <row r="142">
          <cell r="O142" t="str">
            <v>PROJECTED STREET</v>
          </cell>
          <cell r="Q142">
            <v>36471</v>
          </cell>
        </row>
        <row r="143">
          <cell r="O143" t="str">
            <v>+ or - Scheduled Date</v>
          </cell>
          <cell r="Q143">
            <v>0</v>
          </cell>
        </row>
        <row r="146">
          <cell r="N146" t="str">
            <v>DI PROJECT</v>
          </cell>
          <cell r="Q146">
            <v>3000</v>
          </cell>
          <cell r="R146" t="str">
            <v>WK Count</v>
          </cell>
          <cell r="S146" t="str">
            <v>Total Days</v>
          </cell>
        </row>
        <row r="147">
          <cell r="A147" t="str">
            <v>CALCULATION TABLE TO DRIVE GANTT CHART</v>
          </cell>
          <cell r="O147" t="str">
            <v>START</v>
          </cell>
          <cell r="P147" t="str">
            <v>END</v>
          </cell>
        </row>
        <row r="148">
          <cell r="A148" t="str">
            <v>PHASE 1</v>
          </cell>
          <cell r="C148" t="str">
            <v>PHASE 2</v>
          </cell>
          <cell r="F148" t="str">
            <v>PHASE 3</v>
          </cell>
          <cell r="L148" t="str">
            <v>RELEASE</v>
          </cell>
          <cell r="N148" t="str">
            <v>Prep Projection</v>
          </cell>
          <cell r="O148">
            <v>36318</v>
          </cell>
          <cell r="P148">
            <v>36402</v>
          </cell>
          <cell r="Q148">
            <v>300</v>
          </cell>
          <cell r="R148">
            <v>12</v>
          </cell>
          <cell r="S148">
            <v>84</v>
          </cell>
          <cell r="T148" t="str">
            <v/>
          </cell>
          <cell r="U148" t="str">
            <v/>
          </cell>
          <cell r="V148" t="str">
            <v/>
          </cell>
        </row>
        <row r="149">
          <cell r="A149" t="str">
            <v>Wks</v>
          </cell>
          <cell r="B149" t="str">
            <v>Days</v>
          </cell>
          <cell r="C149" t="str">
            <v>Wks</v>
          </cell>
          <cell r="D149" t="str">
            <v>Days</v>
          </cell>
          <cell r="E149" t="str">
            <v>UNITS</v>
          </cell>
          <cell r="F149" t="str">
            <v>Wks</v>
          </cell>
          <cell r="G149" t="str">
            <v>Days</v>
          </cell>
          <cell r="H149" t="str">
            <v>ALPHA</v>
          </cell>
          <cell r="I149" t="str">
            <v>BETA</v>
          </cell>
          <cell r="J149" t="str">
            <v>RTM</v>
          </cell>
          <cell r="N149" t="str">
            <v>Animation Projection</v>
          </cell>
          <cell r="O149">
            <v>36332</v>
          </cell>
          <cell r="P149">
            <v>36432</v>
          </cell>
          <cell r="Q149">
            <v>300</v>
          </cell>
          <cell r="R149">
            <v>15</v>
          </cell>
          <cell r="S149">
            <v>100</v>
          </cell>
          <cell r="T149" t="str">
            <v/>
          </cell>
          <cell r="U149" t="str">
            <v/>
          </cell>
          <cell r="V149" t="str">
            <v/>
          </cell>
        </row>
        <row r="150">
          <cell r="A150">
            <v>10</v>
          </cell>
          <cell r="B150">
            <v>84</v>
          </cell>
          <cell r="C150">
            <v>10</v>
          </cell>
          <cell r="D150">
            <v>100</v>
          </cell>
          <cell r="E150">
            <v>3000</v>
          </cell>
          <cell r="F150">
            <v>10</v>
          </cell>
          <cell r="G150">
            <v>84</v>
          </cell>
          <cell r="H150">
            <v>21</v>
          </cell>
          <cell r="I150">
            <v>29</v>
          </cell>
          <cell r="J150">
            <v>29</v>
          </cell>
          <cell r="K150">
            <v>29</v>
          </cell>
          <cell r="N150" t="str">
            <v>Ink &amp; Paint Projection</v>
          </cell>
          <cell r="O150">
            <v>36362</v>
          </cell>
          <cell r="P150">
            <v>36446</v>
          </cell>
          <cell r="Q150">
            <v>300</v>
          </cell>
          <cell r="R150">
            <v>12</v>
          </cell>
          <cell r="S150">
            <v>84</v>
          </cell>
          <cell r="T150" t="str">
            <v/>
          </cell>
          <cell r="U150" t="str">
            <v/>
          </cell>
          <cell r="V150" t="str">
            <v/>
          </cell>
        </row>
        <row r="151">
          <cell r="B151">
            <v>14</v>
          </cell>
          <cell r="C151" t="e">
            <v>#REF!</v>
          </cell>
          <cell r="D151" t="e">
            <v>#REF!</v>
          </cell>
          <cell r="E151" t="e">
            <v>#REF!</v>
          </cell>
          <cell r="F151" t="e">
            <v>#REF!</v>
          </cell>
          <cell r="G151" t="e">
            <v>#REF!</v>
          </cell>
          <cell r="O151" t="str">
            <v>PROJECTED RTM</v>
          </cell>
          <cell r="Q151">
            <v>36525</v>
          </cell>
          <cell r="R151">
            <v>147</v>
          </cell>
          <cell r="S151">
            <v>70</v>
          </cell>
        </row>
        <row r="152">
          <cell r="O152" t="str">
            <v>PROJECTED STREET</v>
          </cell>
          <cell r="Q152">
            <v>36555</v>
          </cell>
        </row>
        <row r="153">
          <cell r="O153" t="str">
            <v>+ or - Scheduled Date</v>
          </cell>
          <cell r="Q153">
            <v>0</v>
          </cell>
        </row>
        <row r="156">
          <cell r="N156" t="str">
            <v>DI PROJECT</v>
          </cell>
          <cell r="Q156">
            <v>3000</v>
          </cell>
          <cell r="R156" t="str">
            <v>WK Count</v>
          </cell>
          <cell r="S156" t="str">
            <v>Total Days</v>
          </cell>
        </row>
        <row r="157">
          <cell r="A157" t="str">
            <v>CALCULATION TABLE TO DRIVE GANTT CHART</v>
          </cell>
          <cell r="O157" t="str">
            <v>START</v>
          </cell>
          <cell r="P157" t="str">
            <v>END</v>
          </cell>
        </row>
        <row r="158">
          <cell r="A158" t="str">
            <v>PHASE 1</v>
          </cell>
          <cell r="C158" t="str">
            <v>PHASE 2</v>
          </cell>
          <cell r="F158" t="str">
            <v>PHASE 3</v>
          </cell>
          <cell r="L158" t="str">
            <v>RELEASE</v>
          </cell>
          <cell r="N158" t="str">
            <v>Prep Projection</v>
          </cell>
          <cell r="O158">
            <v>36402</v>
          </cell>
          <cell r="P158">
            <v>36486</v>
          </cell>
          <cell r="Q158">
            <v>300</v>
          </cell>
          <cell r="R158">
            <v>12</v>
          </cell>
          <cell r="S158">
            <v>84</v>
          </cell>
          <cell r="T158" t="str">
            <v/>
          </cell>
          <cell r="U158" t="str">
            <v/>
          </cell>
          <cell r="V158" t="str">
            <v/>
          </cell>
        </row>
        <row r="159">
          <cell r="A159" t="str">
            <v>Wks</v>
          </cell>
          <cell r="B159" t="str">
            <v>Days</v>
          </cell>
          <cell r="C159" t="str">
            <v>Wks</v>
          </cell>
          <cell r="D159" t="str">
            <v>Days</v>
          </cell>
          <cell r="E159" t="str">
            <v>UNITS</v>
          </cell>
          <cell r="F159" t="str">
            <v>Wks</v>
          </cell>
          <cell r="G159" t="str">
            <v>Days</v>
          </cell>
          <cell r="H159" t="str">
            <v>ALPHA</v>
          </cell>
          <cell r="I159" t="str">
            <v>BETA</v>
          </cell>
          <cell r="J159" t="str">
            <v>RTM</v>
          </cell>
          <cell r="N159" t="str">
            <v>Animation Projection</v>
          </cell>
          <cell r="O159">
            <v>36416</v>
          </cell>
          <cell r="P159">
            <v>36516</v>
          </cell>
          <cell r="Q159">
            <v>300</v>
          </cell>
          <cell r="R159">
            <v>15</v>
          </cell>
          <cell r="S159">
            <v>100</v>
          </cell>
          <cell r="T159" t="str">
            <v/>
          </cell>
          <cell r="U159" t="str">
            <v/>
          </cell>
          <cell r="V159" t="str">
            <v/>
          </cell>
        </row>
        <row r="160">
          <cell r="A160">
            <v>10</v>
          </cell>
          <cell r="B160">
            <v>84</v>
          </cell>
          <cell r="C160">
            <v>10</v>
          </cell>
          <cell r="D160">
            <v>100</v>
          </cell>
          <cell r="E160">
            <v>3000</v>
          </cell>
          <cell r="F160">
            <v>10</v>
          </cell>
          <cell r="G160">
            <v>84</v>
          </cell>
          <cell r="H160">
            <v>21</v>
          </cell>
          <cell r="I160">
            <v>29</v>
          </cell>
          <cell r="J160">
            <v>29</v>
          </cell>
          <cell r="K160">
            <v>29</v>
          </cell>
          <cell r="N160" t="str">
            <v>Ink &amp; Paint Projection</v>
          </cell>
          <cell r="O160">
            <v>36446</v>
          </cell>
          <cell r="P160">
            <v>36530</v>
          </cell>
          <cell r="Q160">
            <v>300</v>
          </cell>
          <cell r="R160">
            <v>12</v>
          </cell>
          <cell r="S160">
            <v>84</v>
          </cell>
          <cell r="T160" t="str">
            <v/>
          </cell>
          <cell r="U160" t="str">
            <v/>
          </cell>
          <cell r="V160" t="str">
            <v/>
          </cell>
        </row>
        <row r="161">
          <cell r="B161">
            <v>14</v>
          </cell>
          <cell r="C161" t="e">
            <v>#REF!</v>
          </cell>
          <cell r="D161" t="e">
            <v>#REF!</v>
          </cell>
          <cell r="E161" t="e">
            <v>#REF!</v>
          </cell>
          <cell r="F161" t="e">
            <v>#REF!</v>
          </cell>
          <cell r="G161" t="e">
            <v>#REF!</v>
          </cell>
          <cell r="O161" t="str">
            <v>PROJECTED RTM</v>
          </cell>
          <cell r="Q161">
            <v>36609</v>
          </cell>
          <cell r="R161">
            <v>147</v>
          </cell>
          <cell r="S161">
            <v>70</v>
          </cell>
        </row>
        <row r="162">
          <cell r="O162" t="str">
            <v>PROJECTED STREET</v>
          </cell>
          <cell r="Q162">
            <v>36639</v>
          </cell>
        </row>
        <row r="163">
          <cell r="O163" t="str">
            <v>+ or - Scheduled Date</v>
          </cell>
          <cell r="Q163">
            <v>0</v>
          </cell>
        </row>
        <row r="165">
          <cell r="N165" t="str">
            <v>FORCAST</v>
          </cell>
          <cell r="Q165" t="str">
            <v>DATE</v>
          </cell>
          <cell r="T165">
            <v>36164</v>
          </cell>
          <cell r="U165">
            <v>36171</v>
          </cell>
          <cell r="V165">
            <v>36178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treltsov@gmail.com" TargetMode="External"/><Relationship Id="rId2" Type="http://schemas.openxmlformats.org/officeDocument/2006/relationships/hyperlink" Target="http://www.vk.com/mstreltsov" TargetMode="External"/><Relationship Id="rId1" Type="http://schemas.openxmlformats.org/officeDocument/2006/relationships/hyperlink" Target="http://excel-online.ru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U26"/>
  <sheetViews>
    <sheetView showGridLines="0" zoomScale="145" zoomScaleNormal="145" workbookViewId="0">
      <selection activeCell="H18" sqref="H18"/>
    </sheetView>
  </sheetViews>
  <sheetFormatPr defaultRowHeight="15" x14ac:dyDescent="0.25"/>
  <cols>
    <col min="1" max="1" width="3.28515625" customWidth="1"/>
    <col min="2" max="2" width="3.140625" customWidth="1"/>
    <col min="3" max="3" width="9.140625" customWidth="1"/>
    <col min="10" max="10" width="9.140625" customWidth="1"/>
  </cols>
  <sheetData>
    <row r="2" spans="2:21" ht="18.75" x14ac:dyDescent="0.3">
      <c r="C2" s="64" t="s">
        <v>198</v>
      </c>
      <c r="D2" s="65"/>
      <c r="E2" s="65"/>
      <c r="F2" s="65"/>
      <c r="G2" s="65"/>
      <c r="H2" s="65"/>
      <c r="I2" s="65"/>
      <c r="J2" s="65"/>
    </row>
    <row r="3" spans="2:21" x14ac:dyDescent="0.25">
      <c r="B3" s="66"/>
      <c r="C3" s="67" t="s">
        <v>188</v>
      </c>
      <c r="D3" s="66"/>
      <c r="E3" s="66"/>
      <c r="F3" s="47" t="s">
        <v>199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2:21" x14ac:dyDescent="0.25">
      <c r="B4" s="66"/>
      <c r="C4" s="47" t="s">
        <v>361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pans="2:21" x14ac:dyDescent="0.25">
      <c r="B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2:21" x14ac:dyDescent="0.25">
      <c r="B6" s="66"/>
      <c r="C6" s="68" t="s">
        <v>200</v>
      </c>
      <c r="D6" s="66"/>
      <c r="E6" s="66"/>
      <c r="F6" s="66"/>
      <c r="G6" s="66"/>
      <c r="H6" s="66"/>
      <c r="I6" s="66"/>
      <c r="J6" s="66"/>
      <c r="K6" s="66"/>
    </row>
    <row r="7" spans="2:21" x14ac:dyDescent="0.25">
      <c r="B7" s="69" t="s">
        <v>189</v>
      </c>
      <c r="C7" s="70" t="s">
        <v>201</v>
      </c>
      <c r="D7" s="70"/>
      <c r="E7" s="70"/>
      <c r="F7" s="70"/>
      <c r="G7" s="70"/>
      <c r="H7" s="70"/>
      <c r="I7" s="70"/>
      <c r="J7" s="70"/>
      <c r="K7" s="66"/>
    </row>
    <row r="8" spans="2:21" x14ac:dyDescent="0.25">
      <c r="B8" s="70"/>
      <c r="C8" s="70" t="s">
        <v>202</v>
      </c>
      <c r="D8" s="70"/>
      <c r="E8" s="70"/>
      <c r="F8" s="70"/>
      <c r="G8" s="70"/>
      <c r="H8" s="70"/>
      <c r="I8" s="70"/>
      <c r="J8" s="70"/>
      <c r="K8" s="66"/>
    </row>
    <row r="9" spans="2:21" x14ac:dyDescent="0.25">
      <c r="B9" s="71" t="s">
        <v>190</v>
      </c>
      <c r="C9" s="70" t="s">
        <v>203</v>
      </c>
      <c r="D9" s="70"/>
      <c r="E9" s="70"/>
      <c r="F9" s="70"/>
      <c r="G9" s="70"/>
      <c r="H9" s="70"/>
      <c r="I9" s="70"/>
      <c r="J9" s="70"/>
      <c r="K9" s="66"/>
      <c r="U9" s="66"/>
    </row>
    <row r="10" spans="2:21" x14ac:dyDescent="0.25">
      <c r="B10" s="71"/>
      <c r="C10" s="70" t="s">
        <v>204</v>
      </c>
      <c r="D10" s="70"/>
      <c r="E10" s="70"/>
      <c r="F10" s="70"/>
      <c r="G10" s="70"/>
      <c r="H10" s="70"/>
      <c r="I10" s="70"/>
      <c r="J10" s="70"/>
      <c r="K10" s="66"/>
      <c r="U10" s="66"/>
    </row>
    <row r="11" spans="2:21" x14ac:dyDescent="0.25">
      <c r="B11" s="71" t="s">
        <v>191</v>
      </c>
      <c r="C11" s="70" t="s">
        <v>192</v>
      </c>
      <c r="D11" s="70"/>
      <c r="E11" s="70"/>
      <c r="F11" s="70"/>
      <c r="G11" s="70"/>
      <c r="H11" s="70"/>
      <c r="I11" s="70"/>
      <c r="J11" s="70"/>
      <c r="K11" s="66"/>
    </row>
    <row r="12" spans="2:21" x14ac:dyDescent="0.25">
      <c r="B12" s="70"/>
      <c r="C12" s="72" t="s">
        <v>360</v>
      </c>
      <c r="D12" s="70"/>
      <c r="E12" s="70"/>
      <c r="F12" s="70"/>
      <c r="G12" s="70"/>
      <c r="H12" s="70"/>
      <c r="I12" s="70"/>
      <c r="J12" s="70"/>
    </row>
    <row r="13" spans="2:21" ht="7.5" customHeight="1" x14ac:dyDescent="0.25">
      <c r="K13" s="66"/>
    </row>
    <row r="14" spans="2:21" x14ac:dyDescent="0.25">
      <c r="K14" s="66"/>
    </row>
    <row r="15" spans="2:21" x14ac:dyDescent="0.25">
      <c r="B15" s="66"/>
      <c r="C15" s="66"/>
      <c r="D15" s="66"/>
      <c r="E15" s="66"/>
      <c r="F15" s="66"/>
      <c r="G15" s="66"/>
      <c r="H15" s="66"/>
      <c r="I15" s="66"/>
      <c r="J15" s="66"/>
      <c r="K15" s="66"/>
    </row>
    <row r="16" spans="2:21" x14ac:dyDescent="0.25">
      <c r="B16" s="66"/>
      <c r="C16" s="66"/>
      <c r="D16" s="66"/>
      <c r="E16" s="66"/>
      <c r="F16" s="66"/>
      <c r="G16" s="66"/>
      <c r="H16" s="66"/>
      <c r="I16" s="66"/>
      <c r="J16" s="66"/>
      <c r="K16" s="66"/>
    </row>
    <row r="17" spans="2:11" x14ac:dyDescent="0.25">
      <c r="B17" s="66"/>
      <c r="C17" s="66"/>
      <c r="D17" s="66"/>
      <c r="E17" s="66"/>
      <c r="F17" s="66"/>
      <c r="G17" s="66"/>
      <c r="H17" s="66"/>
      <c r="I17" s="66"/>
      <c r="J17" s="66"/>
      <c r="K17" s="66"/>
    </row>
    <row r="18" spans="2:11" x14ac:dyDescent="0.25"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spans="2:11" x14ac:dyDescent="0.25">
      <c r="B19" s="66"/>
      <c r="C19" s="66"/>
      <c r="D19" s="66"/>
      <c r="E19" s="66"/>
      <c r="F19" s="66"/>
      <c r="G19" s="66"/>
      <c r="H19" s="66"/>
      <c r="I19" s="66"/>
      <c r="J19" s="66"/>
      <c r="K19" s="66"/>
    </row>
    <row r="22" spans="2:11" x14ac:dyDescent="0.25">
      <c r="B22" s="66"/>
      <c r="C22" s="73" t="s">
        <v>205</v>
      </c>
      <c r="D22" s="74"/>
      <c r="E22" s="74"/>
      <c r="F22" s="74"/>
      <c r="G22" s="74"/>
      <c r="H22" s="66"/>
      <c r="I22" s="66"/>
      <c r="J22" s="66"/>
    </row>
    <row r="23" spans="2:11" x14ac:dyDescent="0.25">
      <c r="B23" s="75" t="s">
        <v>189</v>
      </c>
      <c r="C23" s="76" t="s">
        <v>206</v>
      </c>
      <c r="D23" s="76"/>
      <c r="E23" s="76"/>
      <c r="F23" s="76"/>
      <c r="G23" s="76"/>
      <c r="H23" s="76"/>
      <c r="I23" s="76"/>
      <c r="J23" s="76"/>
    </row>
    <row r="24" spans="2:11" x14ac:dyDescent="0.25">
      <c r="B24" s="76"/>
      <c r="C24" s="76" t="s">
        <v>207</v>
      </c>
      <c r="D24" s="76"/>
      <c r="E24" s="76"/>
      <c r="F24" s="76"/>
      <c r="G24" s="76"/>
      <c r="H24" s="76"/>
      <c r="I24" s="76"/>
      <c r="J24" s="76"/>
    </row>
    <row r="25" spans="2:11" x14ac:dyDescent="0.25">
      <c r="B25" s="75" t="s">
        <v>190</v>
      </c>
      <c r="C25" s="76" t="s">
        <v>208</v>
      </c>
      <c r="D25" s="76"/>
      <c r="E25" s="76"/>
      <c r="F25" s="76"/>
      <c r="G25" s="76"/>
      <c r="H25" s="76"/>
      <c r="I25" s="76"/>
      <c r="J25" s="76"/>
    </row>
    <row r="26" spans="2:11" x14ac:dyDescent="0.25">
      <c r="B26" s="75" t="s">
        <v>191</v>
      </c>
      <c r="C26" s="76" t="s">
        <v>209</v>
      </c>
      <c r="D26" s="76"/>
      <c r="E26" s="76"/>
      <c r="F26" s="76"/>
      <c r="G26" s="76"/>
      <c r="H26" s="76"/>
      <c r="I26" s="76"/>
      <c r="J26" s="76"/>
    </row>
  </sheetData>
  <sheetProtection algorithmName="SHA-512" hashValue="ut43Xxda48yKHpS8hYGynZ5sWraILfoXNOzjKeHWNro0kDaEeJgrrOly/jt0vj1AFacHOxvEVk03LFSHLjj+2g==" saltValue="n2atMvb8CWQiqi6dHfMKlA==" spinCount="100000" sheet="1" objects="1" scenarios="1"/>
  <hyperlinks>
    <hyperlink ref="C3" r:id="rId1"/>
    <hyperlink ref="C4" r:id="rId2"/>
    <hyperlink ref="F3" r:id="rId3"/>
  </hyperlink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G821"/>
  <sheetViews>
    <sheetView topLeftCell="A31" zoomScale="130" zoomScaleNormal="130" workbookViewId="0">
      <selection activeCell="F16" sqref="F16"/>
    </sheetView>
  </sheetViews>
  <sheetFormatPr defaultRowHeight="15" x14ac:dyDescent="0.25"/>
  <cols>
    <col min="1" max="1" width="3.7109375" style="152" customWidth="1"/>
    <col min="2" max="2" width="12.7109375" bestFit="1" customWidth="1"/>
    <col min="3" max="3" width="19.140625" bestFit="1" customWidth="1"/>
    <col min="4" max="4" width="13.85546875" customWidth="1"/>
    <col min="5" max="5" width="11.42578125" bestFit="1" customWidth="1"/>
    <col min="6" max="6" width="10.7109375" bestFit="1" customWidth="1"/>
  </cols>
  <sheetData>
    <row r="1" spans="1:7" x14ac:dyDescent="0.25">
      <c r="A1" s="135"/>
      <c r="B1" s="78" t="s">
        <v>302</v>
      </c>
      <c r="C1" s="78"/>
      <c r="D1" s="78"/>
      <c r="E1" s="78"/>
      <c r="F1" s="78"/>
      <c r="G1" s="79"/>
    </row>
    <row r="3" spans="1:7" x14ac:dyDescent="0.25">
      <c r="A3" s="152" t="s">
        <v>189</v>
      </c>
      <c r="B3" s="24" t="s">
        <v>303</v>
      </c>
    </row>
    <row r="5" spans="1:7" x14ac:dyDescent="0.25">
      <c r="B5" s="100" t="s">
        <v>102</v>
      </c>
      <c r="C5" s="100" t="s">
        <v>304</v>
      </c>
      <c r="D5" s="100" t="s">
        <v>103</v>
      </c>
    </row>
    <row r="6" spans="1:7" x14ac:dyDescent="0.25">
      <c r="B6" s="102" t="s">
        <v>107</v>
      </c>
      <c r="C6" s="109"/>
      <c r="D6" s="109"/>
    </row>
    <row r="7" spans="1:7" x14ac:dyDescent="0.25">
      <c r="B7" s="102" t="s">
        <v>114</v>
      </c>
      <c r="C7" s="109"/>
      <c r="D7" s="109"/>
    </row>
    <row r="8" spans="1:7" x14ac:dyDescent="0.25">
      <c r="B8" s="102" t="s">
        <v>116</v>
      </c>
      <c r="C8" s="109"/>
      <c r="D8" s="109"/>
    </row>
    <row r="9" spans="1:7" x14ac:dyDescent="0.25">
      <c r="B9" s="102" t="s">
        <v>113</v>
      </c>
      <c r="C9" s="109"/>
      <c r="D9" s="109"/>
    </row>
    <row r="10" spans="1:7" x14ac:dyDescent="0.25">
      <c r="B10" s="102" t="s">
        <v>112</v>
      </c>
      <c r="C10" s="109"/>
      <c r="D10" s="109"/>
    </row>
    <row r="11" spans="1:7" x14ac:dyDescent="0.25">
      <c r="B11" s="102" t="s">
        <v>115</v>
      </c>
      <c r="C11" s="109"/>
      <c r="D11" s="109"/>
    </row>
    <row r="12" spans="1:7" x14ac:dyDescent="0.25">
      <c r="B12" s="102" t="s">
        <v>110</v>
      </c>
      <c r="C12" s="109"/>
      <c r="D12" s="109"/>
    </row>
    <row r="13" spans="1:7" x14ac:dyDescent="0.25">
      <c r="B13" s="102" t="s">
        <v>108</v>
      </c>
      <c r="C13" s="109"/>
      <c r="D13" s="109"/>
    </row>
    <row r="14" spans="1:7" x14ac:dyDescent="0.25">
      <c r="B14" s="102" t="s">
        <v>111</v>
      </c>
      <c r="C14" s="109"/>
      <c r="D14" s="109"/>
    </row>
    <row r="16" spans="1:7" x14ac:dyDescent="0.25">
      <c r="A16" s="152" t="s">
        <v>294</v>
      </c>
      <c r="B16" s="24" t="s">
        <v>305</v>
      </c>
    </row>
    <row r="17" spans="1:6" x14ac:dyDescent="0.25">
      <c r="A17" s="152" t="s">
        <v>306</v>
      </c>
      <c r="B17" s="24" t="s">
        <v>307</v>
      </c>
    </row>
    <row r="18" spans="1:6" x14ac:dyDescent="0.25">
      <c r="A18" s="152" t="s">
        <v>308</v>
      </c>
      <c r="B18" s="24" t="s">
        <v>309</v>
      </c>
    </row>
    <row r="19" spans="1:6" x14ac:dyDescent="0.25">
      <c r="A19" s="152" t="s">
        <v>310</v>
      </c>
      <c r="B19" s="24" t="s">
        <v>311</v>
      </c>
    </row>
    <row r="20" spans="1:6" x14ac:dyDescent="0.25">
      <c r="A20" s="152" t="s">
        <v>312</v>
      </c>
      <c r="B20" s="24" t="s">
        <v>313</v>
      </c>
    </row>
    <row r="22" spans="1:6" x14ac:dyDescent="0.25">
      <c r="B22" s="100" t="s">
        <v>101</v>
      </c>
      <c r="C22" s="100" t="s">
        <v>102</v>
      </c>
      <c r="D22" s="100" t="s">
        <v>103</v>
      </c>
      <c r="E22" s="100" t="s">
        <v>104</v>
      </c>
      <c r="F22" s="100" t="s">
        <v>105</v>
      </c>
    </row>
    <row r="23" spans="1:6" x14ac:dyDescent="0.25">
      <c r="B23" s="34" t="s">
        <v>106</v>
      </c>
      <c r="C23" s="34" t="s">
        <v>107</v>
      </c>
      <c r="D23" s="35">
        <v>46578</v>
      </c>
      <c r="E23" s="36">
        <v>40514</v>
      </c>
      <c r="F23" s="34">
        <v>113901</v>
      </c>
    </row>
    <row r="24" spans="1:6" x14ac:dyDescent="0.25">
      <c r="B24" s="34" t="s">
        <v>106</v>
      </c>
      <c r="C24" s="34" t="s">
        <v>108</v>
      </c>
      <c r="D24" s="35">
        <v>19621.8</v>
      </c>
      <c r="E24" s="36">
        <v>40517</v>
      </c>
      <c r="F24" s="34">
        <v>113902</v>
      </c>
    </row>
    <row r="25" spans="1:6" x14ac:dyDescent="0.25">
      <c r="B25" s="34" t="s">
        <v>106</v>
      </c>
      <c r="C25" s="34" t="s">
        <v>107</v>
      </c>
      <c r="D25" s="35">
        <v>107937</v>
      </c>
      <c r="E25" s="36">
        <v>40513</v>
      </c>
      <c r="F25" s="34">
        <v>113903</v>
      </c>
    </row>
    <row r="26" spans="1:6" x14ac:dyDescent="0.25">
      <c r="B26" s="34" t="s">
        <v>106</v>
      </c>
      <c r="C26" s="34" t="s">
        <v>108</v>
      </c>
      <c r="D26" s="35">
        <v>43344</v>
      </c>
      <c r="E26" s="36">
        <v>40518</v>
      </c>
      <c r="F26" s="34">
        <v>113904</v>
      </c>
    </row>
    <row r="27" spans="1:6" x14ac:dyDescent="0.25">
      <c r="B27" s="34" t="s">
        <v>109</v>
      </c>
      <c r="C27" s="34" t="s">
        <v>110</v>
      </c>
      <c r="D27" s="35">
        <v>16698.599999999999</v>
      </c>
      <c r="E27" s="36">
        <v>40525</v>
      </c>
      <c r="F27" s="34">
        <v>113905</v>
      </c>
    </row>
    <row r="28" spans="1:6" x14ac:dyDescent="0.25">
      <c r="B28" s="34" t="s">
        <v>109</v>
      </c>
      <c r="C28" s="34" t="s">
        <v>111</v>
      </c>
      <c r="D28" s="35">
        <v>74715</v>
      </c>
      <c r="E28" s="36">
        <v>40517</v>
      </c>
      <c r="F28" s="34">
        <v>113906</v>
      </c>
    </row>
    <row r="29" spans="1:6" x14ac:dyDescent="0.25">
      <c r="B29" s="34" t="s">
        <v>106</v>
      </c>
      <c r="C29" s="34" t="s">
        <v>108</v>
      </c>
      <c r="D29" s="35">
        <v>15534</v>
      </c>
      <c r="E29" s="36">
        <v>40519</v>
      </c>
      <c r="F29" s="34">
        <v>113907</v>
      </c>
    </row>
    <row r="30" spans="1:6" x14ac:dyDescent="0.25">
      <c r="B30" s="34" t="s">
        <v>106</v>
      </c>
      <c r="C30" s="34" t="s">
        <v>107</v>
      </c>
      <c r="D30" s="35">
        <v>33597</v>
      </c>
      <c r="E30" s="36">
        <v>40524</v>
      </c>
      <c r="F30" s="34">
        <v>113908</v>
      </c>
    </row>
    <row r="31" spans="1:6" x14ac:dyDescent="0.25">
      <c r="B31" s="34" t="s">
        <v>109</v>
      </c>
      <c r="C31" s="34" t="s">
        <v>110</v>
      </c>
      <c r="D31" s="35">
        <v>13200</v>
      </c>
      <c r="E31" s="36">
        <v>40518</v>
      </c>
      <c r="F31" s="34">
        <v>113909</v>
      </c>
    </row>
    <row r="32" spans="1:6" x14ac:dyDescent="0.25">
      <c r="B32" s="34" t="s">
        <v>109</v>
      </c>
      <c r="C32" s="34" t="s">
        <v>112</v>
      </c>
      <c r="D32" s="35">
        <v>55902</v>
      </c>
      <c r="E32" s="36">
        <v>40512</v>
      </c>
      <c r="F32" s="34">
        <v>113910</v>
      </c>
    </row>
    <row r="33" spans="2:6" x14ac:dyDescent="0.25">
      <c r="B33" s="34" t="s">
        <v>106</v>
      </c>
      <c r="C33" s="34" t="s">
        <v>113</v>
      </c>
      <c r="D33" s="35">
        <v>48446.400000000001</v>
      </c>
      <c r="E33" s="36">
        <v>40525</v>
      </c>
      <c r="F33" s="34">
        <v>113911</v>
      </c>
    </row>
    <row r="34" spans="2:6" x14ac:dyDescent="0.25">
      <c r="B34" s="34" t="s">
        <v>106</v>
      </c>
      <c r="C34" s="34" t="s">
        <v>107</v>
      </c>
      <c r="D34" s="35">
        <v>3024</v>
      </c>
      <c r="E34" s="36">
        <v>40527</v>
      </c>
      <c r="F34" s="34">
        <v>113912</v>
      </c>
    </row>
    <row r="35" spans="2:6" x14ac:dyDescent="0.25">
      <c r="B35" s="34" t="s">
        <v>106</v>
      </c>
      <c r="C35" s="34" t="s">
        <v>107</v>
      </c>
      <c r="D35" s="35">
        <v>45139.5</v>
      </c>
      <c r="E35" s="36">
        <v>40531</v>
      </c>
      <c r="F35" s="34">
        <v>113913</v>
      </c>
    </row>
    <row r="36" spans="2:6" x14ac:dyDescent="0.25">
      <c r="B36" s="34" t="s">
        <v>106</v>
      </c>
      <c r="C36" s="34" t="s">
        <v>107</v>
      </c>
      <c r="D36" s="35">
        <v>13440</v>
      </c>
      <c r="E36" s="36">
        <v>40532</v>
      </c>
      <c r="F36" s="34">
        <v>113914</v>
      </c>
    </row>
    <row r="37" spans="2:6" x14ac:dyDescent="0.25">
      <c r="B37" s="34" t="s">
        <v>106</v>
      </c>
      <c r="C37" s="34" t="s">
        <v>114</v>
      </c>
      <c r="D37" s="35">
        <v>17520</v>
      </c>
      <c r="E37" s="36">
        <v>40527</v>
      </c>
      <c r="F37" s="34">
        <v>113915</v>
      </c>
    </row>
    <row r="38" spans="2:6" x14ac:dyDescent="0.25">
      <c r="B38" s="34" t="s">
        <v>109</v>
      </c>
      <c r="C38" s="34" t="s">
        <v>111</v>
      </c>
      <c r="D38" s="35">
        <v>56214</v>
      </c>
      <c r="E38" s="36">
        <v>40533</v>
      </c>
      <c r="F38" s="34">
        <v>113916</v>
      </c>
    </row>
    <row r="39" spans="2:6" x14ac:dyDescent="0.25">
      <c r="B39" s="34" t="s">
        <v>109</v>
      </c>
      <c r="C39" s="34" t="s">
        <v>112</v>
      </c>
      <c r="D39" s="35">
        <v>20868.599999999999</v>
      </c>
      <c r="E39" s="36">
        <v>40556</v>
      </c>
      <c r="F39" s="34">
        <v>113917</v>
      </c>
    </row>
    <row r="40" spans="2:6" x14ac:dyDescent="0.25">
      <c r="B40" s="34" t="s">
        <v>106</v>
      </c>
      <c r="C40" s="34" t="s">
        <v>115</v>
      </c>
      <c r="D40" s="35">
        <v>35280</v>
      </c>
      <c r="E40" s="36">
        <v>40545</v>
      </c>
      <c r="F40" s="34">
        <v>113918</v>
      </c>
    </row>
    <row r="41" spans="2:6" x14ac:dyDescent="0.25">
      <c r="B41" s="34" t="s">
        <v>106</v>
      </c>
      <c r="C41" s="34" t="s">
        <v>108</v>
      </c>
      <c r="D41" s="35">
        <v>10396.799999999999</v>
      </c>
      <c r="E41" s="36">
        <v>40533</v>
      </c>
      <c r="F41" s="34">
        <v>113919</v>
      </c>
    </row>
    <row r="42" spans="2:6" x14ac:dyDescent="0.25">
      <c r="B42" s="34" t="s">
        <v>106</v>
      </c>
      <c r="C42" s="34" t="s">
        <v>107</v>
      </c>
      <c r="D42" s="35">
        <v>106098</v>
      </c>
      <c r="E42" s="36">
        <v>40539</v>
      </c>
      <c r="F42" s="34">
        <v>113920</v>
      </c>
    </row>
    <row r="43" spans="2:6" x14ac:dyDescent="0.25">
      <c r="B43" s="34" t="s">
        <v>106</v>
      </c>
      <c r="C43" s="34" t="s">
        <v>114</v>
      </c>
      <c r="D43" s="35">
        <v>33036</v>
      </c>
      <c r="E43" s="36">
        <v>40535</v>
      </c>
      <c r="F43" s="34">
        <v>113921</v>
      </c>
    </row>
    <row r="44" spans="2:6" x14ac:dyDescent="0.25">
      <c r="B44" s="34" t="s">
        <v>109</v>
      </c>
      <c r="C44" s="34" t="s">
        <v>110</v>
      </c>
      <c r="D44" s="35">
        <v>19266</v>
      </c>
      <c r="E44" s="36">
        <v>40542</v>
      </c>
      <c r="F44" s="34">
        <v>113922</v>
      </c>
    </row>
    <row r="45" spans="2:6" x14ac:dyDescent="0.25">
      <c r="B45" s="34" t="s">
        <v>106</v>
      </c>
      <c r="C45" s="34" t="s">
        <v>113</v>
      </c>
      <c r="D45" s="35">
        <v>41280</v>
      </c>
      <c r="E45" s="36">
        <v>40535</v>
      </c>
      <c r="F45" s="34">
        <v>113923</v>
      </c>
    </row>
    <row r="46" spans="2:6" x14ac:dyDescent="0.25">
      <c r="B46" s="34" t="s">
        <v>109</v>
      </c>
      <c r="C46" s="34" t="s">
        <v>112</v>
      </c>
      <c r="D46" s="35">
        <v>1440</v>
      </c>
      <c r="E46" s="36">
        <v>40563</v>
      </c>
      <c r="F46" s="34">
        <v>113924</v>
      </c>
    </row>
    <row r="47" spans="2:6" x14ac:dyDescent="0.25">
      <c r="B47" s="34" t="s">
        <v>109</v>
      </c>
      <c r="C47" s="34" t="s">
        <v>112</v>
      </c>
      <c r="D47" s="35">
        <v>43680</v>
      </c>
      <c r="E47" s="36">
        <v>40539</v>
      </c>
      <c r="F47" s="34">
        <v>113925</v>
      </c>
    </row>
    <row r="48" spans="2:6" x14ac:dyDescent="0.25">
      <c r="B48" s="34" t="s">
        <v>106</v>
      </c>
      <c r="C48" s="34" t="s">
        <v>108</v>
      </c>
      <c r="D48" s="35">
        <v>61118.400000000001</v>
      </c>
      <c r="E48" s="36">
        <v>40545</v>
      </c>
      <c r="F48" s="34">
        <v>113926</v>
      </c>
    </row>
    <row r="49" spans="2:6" x14ac:dyDescent="0.25">
      <c r="B49" s="34" t="s">
        <v>109</v>
      </c>
      <c r="C49" s="34" t="s">
        <v>112</v>
      </c>
      <c r="D49" s="35">
        <v>16158</v>
      </c>
      <c r="E49" s="36">
        <v>40549</v>
      </c>
      <c r="F49" s="34">
        <v>113927</v>
      </c>
    </row>
    <row r="50" spans="2:6" x14ac:dyDescent="0.25">
      <c r="B50" s="34" t="s">
        <v>106</v>
      </c>
      <c r="C50" s="34" t="s">
        <v>113</v>
      </c>
      <c r="D50" s="35">
        <v>8755.2000000000007</v>
      </c>
      <c r="E50" s="36">
        <v>40542</v>
      </c>
      <c r="F50" s="34">
        <v>113928</v>
      </c>
    </row>
    <row r="51" spans="2:6" x14ac:dyDescent="0.25">
      <c r="B51" s="34" t="s">
        <v>106</v>
      </c>
      <c r="C51" s="34" t="s">
        <v>114</v>
      </c>
      <c r="D51" s="35">
        <v>12600</v>
      </c>
      <c r="E51" s="36">
        <v>40547</v>
      </c>
      <c r="F51" s="34">
        <v>113929</v>
      </c>
    </row>
    <row r="52" spans="2:6" x14ac:dyDescent="0.25">
      <c r="B52" s="34" t="s">
        <v>106</v>
      </c>
      <c r="C52" s="34" t="s">
        <v>115</v>
      </c>
      <c r="D52" s="35">
        <v>36024</v>
      </c>
      <c r="E52" s="36">
        <v>40546</v>
      </c>
      <c r="F52" s="34">
        <v>113930</v>
      </c>
    </row>
    <row r="53" spans="2:6" x14ac:dyDescent="0.25">
      <c r="B53" s="34" t="s">
        <v>106</v>
      </c>
      <c r="C53" s="34" t="s">
        <v>114</v>
      </c>
      <c r="D53" s="35">
        <v>44664</v>
      </c>
      <c r="E53" s="36">
        <v>40549</v>
      </c>
      <c r="F53" s="34">
        <v>113931</v>
      </c>
    </row>
    <row r="54" spans="2:6" x14ac:dyDescent="0.25">
      <c r="B54" s="34" t="s">
        <v>106</v>
      </c>
      <c r="C54" s="34" t="s">
        <v>114</v>
      </c>
      <c r="D54" s="35">
        <v>10530</v>
      </c>
      <c r="E54" s="36">
        <v>40549</v>
      </c>
      <c r="F54" s="34">
        <v>113932</v>
      </c>
    </row>
    <row r="55" spans="2:6" x14ac:dyDescent="0.25">
      <c r="B55" s="34" t="s">
        <v>106</v>
      </c>
      <c r="C55" s="34" t="s">
        <v>115</v>
      </c>
      <c r="D55" s="35">
        <v>18396</v>
      </c>
      <c r="E55" s="36">
        <v>40576</v>
      </c>
      <c r="F55" s="34">
        <v>113933</v>
      </c>
    </row>
    <row r="56" spans="2:6" x14ac:dyDescent="0.25">
      <c r="B56" s="34" t="s">
        <v>106</v>
      </c>
      <c r="C56" s="34" t="s">
        <v>107</v>
      </c>
      <c r="D56" s="35">
        <v>2595</v>
      </c>
      <c r="E56" s="36">
        <v>40554</v>
      </c>
      <c r="F56" s="34">
        <v>113934</v>
      </c>
    </row>
    <row r="57" spans="2:6" x14ac:dyDescent="0.25">
      <c r="B57" s="34" t="s">
        <v>106</v>
      </c>
      <c r="C57" s="34" t="s">
        <v>107</v>
      </c>
      <c r="D57" s="35">
        <v>4662</v>
      </c>
      <c r="E57" s="36">
        <v>40554</v>
      </c>
      <c r="F57" s="34">
        <v>113935</v>
      </c>
    </row>
    <row r="58" spans="2:6" x14ac:dyDescent="0.25">
      <c r="B58" s="34" t="s">
        <v>106</v>
      </c>
      <c r="C58" s="34" t="s">
        <v>108</v>
      </c>
      <c r="D58" s="35">
        <v>42444</v>
      </c>
      <c r="E58" s="36">
        <v>40556</v>
      </c>
      <c r="F58" s="34">
        <v>113936</v>
      </c>
    </row>
    <row r="59" spans="2:6" x14ac:dyDescent="0.25">
      <c r="B59" s="34" t="s">
        <v>106</v>
      </c>
      <c r="C59" s="34" t="s">
        <v>107</v>
      </c>
      <c r="D59" s="35">
        <v>35111.1</v>
      </c>
      <c r="E59" s="36">
        <v>40560</v>
      </c>
      <c r="F59" s="34">
        <v>113937</v>
      </c>
    </row>
    <row r="60" spans="2:6" x14ac:dyDescent="0.25">
      <c r="B60" s="34" t="s">
        <v>106</v>
      </c>
      <c r="C60" s="34" t="s">
        <v>113</v>
      </c>
      <c r="D60" s="35">
        <v>52300.800000000003</v>
      </c>
      <c r="E60" s="36">
        <v>40559</v>
      </c>
      <c r="F60" s="34">
        <v>113938</v>
      </c>
    </row>
    <row r="61" spans="2:6" x14ac:dyDescent="0.25">
      <c r="B61" s="34" t="s">
        <v>106</v>
      </c>
      <c r="C61" s="34" t="s">
        <v>114</v>
      </c>
      <c r="D61" s="35">
        <v>90480</v>
      </c>
      <c r="E61" s="36">
        <v>40563</v>
      </c>
      <c r="F61" s="34">
        <v>113939</v>
      </c>
    </row>
    <row r="62" spans="2:6" x14ac:dyDescent="0.25">
      <c r="B62" s="34" t="s">
        <v>106</v>
      </c>
      <c r="C62" s="34" t="s">
        <v>114</v>
      </c>
      <c r="D62" s="35">
        <v>24570</v>
      </c>
      <c r="E62" s="36">
        <v>40561</v>
      </c>
      <c r="F62" s="34">
        <v>113940</v>
      </c>
    </row>
    <row r="63" spans="2:6" x14ac:dyDescent="0.25">
      <c r="B63" s="34" t="s">
        <v>106</v>
      </c>
      <c r="C63" s="34" t="s">
        <v>107</v>
      </c>
      <c r="D63" s="35">
        <v>2403</v>
      </c>
      <c r="E63" s="36">
        <v>40567</v>
      </c>
      <c r="F63" s="34">
        <v>113941</v>
      </c>
    </row>
    <row r="64" spans="2:6" x14ac:dyDescent="0.25">
      <c r="B64" s="34" t="s">
        <v>109</v>
      </c>
      <c r="C64" s="34" t="s">
        <v>116</v>
      </c>
      <c r="D64" s="35">
        <v>14382</v>
      </c>
      <c r="E64" s="36">
        <v>40561</v>
      </c>
      <c r="F64" s="34">
        <v>113942</v>
      </c>
    </row>
    <row r="65" spans="2:6" x14ac:dyDescent="0.25">
      <c r="B65" s="34" t="s">
        <v>106</v>
      </c>
      <c r="C65" s="34" t="s">
        <v>114</v>
      </c>
      <c r="D65" s="35">
        <v>65070</v>
      </c>
      <c r="E65" s="36">
        <v>40567</v>
      </c>
      <c r="F65" s="34">
        <v>113943</v>
      </c>
    </row>
    <row r="66" spans="2:6" x14ac:dyDescent="0.25">
      <c r="B66" s="34" t="s">
        <v>109</v>
      </c>
      <c r="C66" s="34" t="s">
        <v>112</v>
      </c>
      <c r="D66" s="35">
        <v>14925.6</v>
      </c>
      <c r="E66" s="36">
        <v>40568</v>
      </c>
      <c r="F66" s="34">
        <v>113944</v>
      </c>
    </row>
    <row r="67" spans="2:6" x14ac:dyDescent="0.25">
      <c r="B67" s="34" t="s">
        <v>106</v>
      </c>
      <c r="C67" s="34" t="s">
        <v>113</v>
      </c>
      <c r="D67" s="35">
        <v>38880</v>
      </c>
      <c r="E67" s="36">
        <v>40566</v>
      </c>
      <c r="F67" s="34">
        <v>113945</v>
      </c>
    </row>
    <row r="68" spans="2:6" x14ac:dyDescent="0.25">
      <c r="B68" s="34" t="s">
        <v>106</v>
      </c>
      <c r="C68" s="34" t="s">
        <v>113</v>
      </c>
      <c r="D68" s="35">
        <v>25461</v>
      </c>
      <c r="E68" s="36">
        <v>40575</v>
      </c>
      <c r="F68" s="34">
        <v>113946</v>
      </c>
    </row>
    <row r="69" spans="2:6" x14ac:dyDescent="0.25">
      <c r="B69" s="34" t="s">
        <v>106</v>
      </c>
      <c r="C69" s="34" t="s">
        <v>107</v>
      </c>
      <c r="D69" s="35">
        <v>56628</v>
      </c>
      <c r="E69" s="36">
        <v>40569</v>
      </c>
      <c r="F69" s="34">
        <v>113947</v>
      </c>
    </row>
    <row r="70" spans="2:6" x14ac:dyDescent="0.25">
      <c r="B70" s="34" t="s">
        <v>106</v>
      </c>
      <c r="C70" s="34" t="s">
        <v>115</v>
      </c>
      <c r="D70" s="35">
        <v>3648</v>
      </c>
      <c r="E70" s="36">
        <v>40574</v>
      </c>
      <c r="F70" s="34">
        <v>113948</v>
      </c>
    </row>
    <row r="71" spans="2:6" x14ac:dyDescent="0.25">
      <c r="B71" s="34" t="s">
        <v>109</v>
      </c>
      <c r="C71" s="34" t="s">
        <v>112</v>
      </c>
      <c r="D71" s="35">
        <v>31518</v>
      </c>
      <c r="E71" s="36">
        <v>40575</v>
      </c>
      <c r="F71" s="34">
        <v>113949</v>
      </c>
    </row>
    <row r="72" spans="2:6" x14ac:dyDescent="0.25">
      <c r="B72" s="34" t="s">
        <v>109</v>
      </c>
      <c r="C72" s="34" t="s">
        <v>110</v>
      </c>
      <c r="D72" s="35">
        <v>42600</v>
      </c>
      <c r="E72" s="36">
        <v>40574</v>
      </c>
      <c r="F72" s="34">
        <v>113950</v>
      </c>
    </row>
    <row r="73" spans="2:6" x14ac:dyDescent="0.25">
      <c r="B73" s="34" t="s">
        <v>109</v>
      </c>
      <c r="C73" s="34" t="s">
        <v>112</v>
      </c>
      <c r="D73" s="35">
        <v>79350</v>
      </c>
      <c r="E73" s="36">
        <v>40575</v>
      </c>
      <c r="F73" s="34">
        <v>113951</v>
      </c>
    </row>
    <row r="74" spans="2:6" x14ac:dyDescent="0.25">
      <c r="B74" s="34" t="s">
        <v>106</v>
      </c>
      <c r="C74" s="34" t="s">
        <v>107</v>
      </c>
      <c r="D74" s="35">
        <v>10485</v>
      </c>
      <c r="E74" s="36">
        <v>40577</v>
      </c>
      <c r="F74" s="34">
        <v>113952</v>
      </c>
    </row>
    <row r="75" spans="2:6" x14ac:dyDescent="0.25">
      <c r="B75" s="34" t="s">
        <v>106</v>
      </c>
      <c r="C75" s="34" t="s">
        <v>115</v>
      </c>
      <c r="D75" s="35">
        <v>18240</v>
      </c>
      <c r="E75" s="36">
        <v>40582</v>
      </c>
      <c r="F75" s="34">
        <v>113953</v>
      </c>
    </row>
    <row r="76" spans="2:6" x14ac:dyDescent="0.25">
      <c r="B76" s="34" t="s">
        <v>106</v>
      </c>
      <c r="C76" s="34" t="s">
        <v>114</v>
      </c>
      <c r="D76" s="35">
        <v>22650</v>
      </c>
      <c r="E76" s="36">
        <v>40581</v>
      </c>
      <c r="F76" s="34">
        <v>113954</v>
      </c>
    </row>
    <row r="77" spans="2:6" x14ac:dyDescent="0.25">
      <c r="B77" s="34" t="s">
        <v>106</v>
      </c>
      <c r="C77" s="34" t="s">
        <v>107</v>
      </c>
      <c r="D77" s="35">
        <v>81264</v>
      </c>
      <c r="E77" s="36">
        <v>40603</v>
      </c>
      <c r="F77" s="34">
        <v>113955</v>
      </c>
    </row>
    <row r="78" spans="2:6" x14ac:dyDescent="0.25">
      <c r="B78" s="34" t="s">
        <v>109</v>
      </c>
      <c r="C78" s="34" t="s">
        <v>116</v>
      </c>
      <c r="D78" s="35">
        <v>33534</v>
      </c>
      <c r="E78" s="36">
        <v>40582</v>
      </c>
      <c r="F78" s="34">
        <v>113956</v>
      </c>
    </row>
    <row r="79" spans="2:6" x14ac:dyDescent="0.25">
      <c r="B79" s="34" t="s">
        <v>106</v>
      </c>
      <c r="C79" s="34" t="s">
        <v>113</v>
      </c>
      <c r="D79" s="35">
        <v>28632</v>
      </c>
      <c r="E79" s="36">
        <v>40581</v>
      </c>
      <c r="F79" s="34">
        <v>113957</v>
      </c>
    </row>
    <row r="80" spans="2:6" x14ac:dyDescent="0.25">
      <c r="B80" s="34" t="s">
        <v>106</v>
      </c>
      <c r="C80" s="34" t="s">
        <v>114</v>
      </c>
      <c r="D80" s="35">
        <v>112239</v>
      </c>
      <c r="E80" s="36">
        <v>40603</v>
      </c>
      <c r="F80" s="34">
        <v>113958</v>
      </c>
    </row>
    <row r="81" spans="2:6" x14ac:dyDescent="0.25">
      <c r="B81" s="34" t="s">
        <v>106</v>
      </c>
      <c r="C81" s="34" t="s">
        <v>113</v>
      </c>
      <c r="D81" s="35">
        <v>14955</v>
      </c>
      <c r="E81" s="36">
        <v>40587</v>
      </c>
      <c r="F81" s="34">
        <v>113959</v>
      </c>
    </row>
    <row r="82" spans="2:6" x14ac:dyDescent="0.25">
      <c r="B82" s="34" t="s">
        <v>106</v>
      </c>
      <c r="C82" s="34" t="s">
        <v>115</v>
      </c>
      <c r="D82" s="35">
        <v>12720</v>
      </c>
      <c r="E82" s="36">
        <v>40589</v>
      </c>
      <c r="F82" s="34">
        <v>113960</v>
      </c>
    </row>
    <row r="83" spans="2:6" x14ac:dyDescent="0.25">
      <c r="B83" s="34" t="s">
        <v>109</v>
      </c>
      <c r="C83" s="34" t="s">
        <v>116</v>
      </c>
      <c r="D83" s="35">
        <v>2664</v>
      </c>
      <c r="E83" s="36">
        <v>40588</v>
      </c>
      <c r="F83" s="34">
        <v>113961</v>
      </c>
    </row>
    <row r="84" spans="2:6" x14ac:dyDescent="0.25">
      <c r="B84" s="34" t="s">
        <v>106</v>
      </c>
      <c r="C84" s="34" t="s">
        <v>108</v>
      </c>
      <c r="D84" s="35">
        <v>52860</v>
      </c>
      <c r="E84" s="36">
        <v>40617</v>
      </c>
      <c r="F84" s="34">
        <v>113962</v>
      </c>
    </row>
    <row r="85" spans="2:6" x14ac:dyDescent="0.25">
      <c r="B85" s="34" t="s">
        <v>106</v>
      </c>
      <c r="C85" s="34" t="s">
        <v>114</v>
      </c>
      <c r="D85" s="35">
        <v>10080</v>
      </c>
      <c r="E85" s="36">
        <v>40591</v>
      </c>
      <c r="F85" s="34">
        <v>113963</v>
      </c>
    </row>
    <row r="86" spans="2:6" x14ac:dyDescent="0.25">
      <c r="B86" s="34" t="s">
        <v>106</v>
      </c>
      <c r="C86" s="34" t="s">
        <v>113</v>
      </c>
      <c r="D86" s="35">
        <v>8064</v>
      </c>
      <c r="E86" s="36">
        <v>40590</v>
      </c>
      <c r="F86" s="34">
        <v>113964</v>
      </c>
    </row>
    <row r="87" spans="2:6" x14ac:dyDescent="0.25">
      <c r="B87" s="34" t="s">
        <v>106</v>
      </c>
      <c r="C87" s="34" t="s">
        <v>115</v>
      </c>
      <c r="D87" s="35">
        <v>48444</v>
      </c>
      <c r="E87" s="36">
        <v>40597</v>
      </c>
      <c r="F87" s="34">
        <v>113965</v>
      </c>
    </row>
    <row r="88" spans="2:6" x14ac:dyDescent="0.25">
      <c r="B88" s="34" t="s">
        <v>106</v>
      </c>
      <c r="C88" s="34" t="s">
        <v>115</v>
      </c>
      <c r="D88" s="35">
        <v>5472</v>
      </c>
      <c r="E88" s="36">
        <v>40598</v>
      </c>
      <c r="F88" s="34">
        <v>113966</v>
      </c>
    </row>
    <row r="89" spans="2:6" x14ac:dyDescent="0.25">
      <c r="B89" s="34" t="s">
        <v>106</v>
      </c>
      <c r="C89" s="34" t="s">
        <v>113</v>
      </c>
      <c r="D89" s="35">
        <v>62829</v>
      </c>
      <c r="E89" s="36">
        <v>40598</v>
      </c>
      <c r="F89" s="34">
        <v>113967</v>
      </c>
    </row>
    <row r="90" spans="2:6" x14ac:dyDescent="0.25">
      <c r="B90" s="34" t="s">
        <v>106</v>
      </c>
      <c r="C90" s="34" t="s">
        <v>107</v>
      </c>
      <c r="D90" s="35">
        <v>15504</v>
      </c>
      <c r="E90" s="36">
        <v>40597</v>
      </c>
      <c r="F90" s="34">
        <v>113968</v>
      </c>
    </row>
    <row r="91" spans="2:6" x14ac:dyDescent="0.25">
      <c r="B91" s="34" t="s">
        <v>106</v>
      </c>
      <c r="C91" s="34" t="s">
        <v>113</v>
      </c>
      <c r="D91" s="35">
        <v>85050</v>
      </c>
      <c r="E91" s="36">
        <v>40602</v>
      </c>
      <c r="F91" s="34">
        <v>113969</v>
      </c>
    </row>
    <row r="92" spans="2:6" x14ac:dyDescent="0.25">
      <c r="B92" s="34" t="s">
        <v>109</v>
      </c>
      <c r="C92" s="34" t="s">
        <v>112</v>
      </c>
      <c r="D92" s="35">
        <v>8640</v>
      </c>
      <c r="E92" s="36">
        <v>40604</v>
      </c>
      <c r="F92" s="34">
        <v>113970</v>
      </c>
    </row>
    <row r="93" spans="2:6" x14ac:dyDescent="0.25">
      <c r="B93" s="34" t="s">
        <v>106</v>
      </c>
      <c r="C93" s="34" t="s">
        <v>114</v>
      </c>
      <c r="D93" s="35">
        <v>7212</v>
      </c>
      <c r="E93" s="36">
        <v>40598</v>
      </c>
      <c r="F93" s="34">
        <v>113971</v>
      </c>
    </row>
    <row r="94" spans="2:6" x14ac:dyDescent="0.25">
      <c r="B94" s="34" t="s">
        <v>109</v>
      </c>
      <c r="C94" s="34" t="s">
        <v>116</v>
      </c>
      <c r="D94" s="35">
        <v>35736</v>
      </c>
      <c r="E94" s="36">
        <v>40605</v>
      </c>
      <c r="F94" s="34">
        <v>113972</v>
      </c>
    </row>
    <row r="95" spans="2:6" x14ac:dyDescent="0.25">
      <c r="B95" s="34" t="s">
        <v>109</v>
      </c>
      <c r="C95" s="34" t="s">
        <v>110</v>
      </c>
      <c r="D95" s="35">
        <v>15480</v>
      </c>
      <c r="E95" s="36">
        <v>40612</v>
      </c>
      <c r="F95" s="34">
        <v>113973</v>
      </c>
    </row>
    <row r="96" spans="2:6" x14ac:dyDescent="0.25">
      <c r="B96" s="34" t="s">
        <v>106</v>
      </c>
      <c r="C96" s="34" t="s">
        <v>108</v>
      </c>
      <c r="D96" s="35">
        <v>4320</v>
      </c>
      <c r="E96" s="36">
        <v>40605</v>
      </c>
      <c r="F96" s="34">
        <v>113974</v>
      </c>
    </row>
    <row r="97" spans="2:6" x14ac:dyDescent="0.25">
      <c r="B97" s="34" t="s">
        <v>109</v>
      </c>
      <c r="C97" s="34" t="s">
        <v>116</v>
      </c>
      <c r="D97" s="35">
        <v>3360</v>
      </c>
      <c r="E97" s="36">
        <v>40617</v>
      </c>
      <c r="F97" s="34">
        <v>113975</v>
      </c>
    </row>
    <row r="98" spans="2:6" x14ac:dyDescent="0.25">
      <c r="B98" s="34" t="s">
        <v>106</v>
      </c>
      <c r="C98" s="34" t="s">
        <v>107</v>
      </c>
      <c r="D98" s="35">
        <v>4932</v>
      </c>
      <c r="E98" s="36">
        <v>40608</v>
      </c>
      <c r="F98" s="34">
        <v>113976</v>
      </c>
    </row>
    <row r="99" spans="2:6" x14ac:dyDescent="0.25">
      <c r="B99" s="34" t="s">
        <v>109</v>
      </c>
      <c r="C99" s="34" t="s">
        <v>111</v>
      </c>
      <c r="D99" s="35">
        <v>158271.29999999999</v>
      </c>
      <c r="E99" s="36">
        <v>40604</v>
      </c>
      <c r="F99" s="34">
        <v>113977</v>
      </c>
    </row>
    <row r="100" spans="2:6" x14ac:dyDescent="0.25">
      <c r="B100" s="34" t="s">
        <v>106</v>
      </c>
      <c r="C100" s="34" t="s">
        <v>113</v>
      </c>
      <c r="D100" s="35">
        <v>44910</v>
      </c>
      <c r="E100" s="36">
        <v>40608</v>
      </c>
      <c r="F100" s="34">
        <v>113978</v>
      </c>
    </row>
    <row r="101" spans="2:6" x14ac:dyDescent="0.25">
      <c r="B101" s="34" t="s">
        <v>106</v>
      </c>
      <c r="C101" s="34" t="s">
        <v>107</v>
      </c>
      <c r="D101" s="35">
        <v>29460</v>
      </c>
      <c r="E101" s="36">
        <v>40608</v>
      </c>
      <c r="F101" s="34">
        <v>113979</v>
      </c>
    </row>
    <row r="102" spans="2:6" x14ac:dyDescent="0.25">
      <c r="B102" s="34" t="s">
        <v>106</v>
      </c>
      <c r="C102" s="34" t="s">
        <v>115</v>
      </c>
      <c r="D102" s="35">
        <v>54300</v>
      </c>
      <c r="E102" s="36">
        <v>40608</v>
      </c>
      <c r="F102" s="34">
        <v>113980</v>
      </c>
    </row>
    <row r="103" spans="2:6" x14ac:dyDescent="0.25">
      <c r="B103" s="34" t="s">
        <v>106</v>
      </c>
      <c r="C103" s="34" t="s">
        <v>107</v>
      </c>
      <c r="D103" s="35">
        <v>35040</v>
      </c>
      <c r="E103" s="36">
        <v>40611</v>
      </c>
      <c r="F103" s="34">
        <v>113981</v>
      </c>
    </row>
    <row r="104" spans="2:6" x14ac:dyDescent="0.25">
      <c r="B104" s="34" t="s">
        <v>106</v>
      </c>
      <c r="C104" s="34" t="s">
        <v>107</v>
      </c>
      <c r="D104" s="35">
        <v>137352.9</v>
      </c>
      <c r="E104" s="36">
        <v>40617</v>
      </c>
      <c r="F104" s="34">
        <v>113982</v>
      </c>
    </row>
    <row r="105" spans="2:6" x14ac:dyDescent="0.25">
      <c r="B105" s="34" t="s">
        <v>106</v>
      </c>
      <c r="C105" s="34" t="s">
        <v>108</v>
      </c>
      <c r="D105" s="35">
        <v>49470</v>
      </c>
      <c r="E105" s="36">
        <v>40622</v>
      </c>
      <c r="F105" s="34">
        <v>113983</v>
      </c>
    </row>
    <row r="106" spans="2:6" x14ac:dyDescent="0.25">
      <c r="B106" s="34" t="s">
        <v>109</v>
      </c>
      <c r="C106" s="34" t="s">
        <v>111</v>
      </c>
      <c r="D106" s="35">
        <v>2655</v>
      </c>
      <c r="E106" s="36">
        <v>40615</v>
      </c>
      <c r="F106" s="34">
        <v>113984</v>
      </c>
    </row>
    <row r="107" spans="2:6" x14ac:dyDescent="0.25">
      <c r="B107" s="34" t="s">
        <v>106</v>
      </c>
      <c r="C107" s="34" t="s">
        <v>108</v>
      </c>
      <c r="D107" s="35">
        <v>53606.400000000001</v>
      </c>
      <c r="E107" s="36">
        <v>40615</v>
      </c>
      <c r="F107" s="34">
        <v>113985</v>
      </c>
    </row>
    <row r="108" spans="2:6" x14ac:dyDescent="0.25">
      <c r="B108" s="34" t="s">
        <v>109</v>
      </c>
      <c r="C108" s="34" t="s">
        <v>110</v>
      </c>
      <c r="D108" s="35">
        <v>26316</v>
      </c>
      <c r="E108" s="36">
        <v>40619</v>
      </c>
      <c r="F108" s="34">
        <v>113986</v>
      </c>
    </row>
    <row r="109" spans="2:6" x14ac:dyDescent="0.25">
      <c r="B109" s="34" t="s">
        <v>106</v>
      </c>
      <c r="C109" s="34" t="s">
        <v>114</v>
      </c>
      <c r="D109" s="35">
        <v>4344</v>
      </c>
      <c r="E109" s="36">
        <v>40622</v>
      </c>
      <c r="F109" s="34">
        <v>113987</v>
      </c>
    </row>
    <row r="110" spans="2:6" x14ac:dyDescent="0.25">
      <c r="B110" s="34" t="s">
        <v>109</v>
      </c>
      <c r="C110" s="34" t="s">
        <v>116</v>
      </c>
      <c r="D110" s="35">
        <v>61084.800000000003</v>
      </c>
      <c r="E110" s="36">
        <v>40618</v>
      </c>
      <c r="F110" s="34">
        <v>113988</v>
      </c>
    </row>
    <row r="111" spans="2:6" x14ac:dyDescent="0.25">
      <c r="B111" s="34" t="s">
        <v>109</v>
      </c>
      <c r="C111" s="34" t="s">
        <v>116</v>
      </c>
      <c r="D111" s="35">
        <v>8553.6</v>
      </c>
      <c r="E111" s="36">
        <v>40619</v>
      </c>
      <c r="F111" s="34">
        <v>113989</v>
      </c>
    </row>
    <row r="112" spans="2:6" x14ac:dyDescent="0.25">
      <c r="B112" s="34" t="s">
        <v>106</v>
      </c>
      <c r="C112" s="34" t="s">
        <v>107</v>
      </c>
      <c r="D112" s="35">
        <v>74010</v>
      </c>
      <c r="E112" s="36">
        <v>40623</v>
      </c>
      <c r="F112" s="34">
        <v>113990</v>
      </c>
    </row>
    <row r="113" spans="2:6" x14ac:dyDescent="0.25">
      <c r="B113" s="34" t="s">
        <v>106</v>
      </c>
      <c r="C113" s="34" t="s">
        <v>107</v>
      </c>
      <c r="D113" s="35">
        <v>28035</v>
      </c>
      <c r="E113" s="36">
        <v>40623</v>
      </c>
      <c r="F113" s="34">
        <v>113991</v>
      </c>
    </row>
    <row r="114" spans="2:6" x14ac:dyDescent="0.25">
      <c r="B114" s="34" t="s">
        <v>106</v>
      </c>
      <c r="C114" s="34" t="s">
        <v>115</v>
      </c>
      <c r="D114" s="35">
        <v>100620</v>
      </c>
      <c r="E114" s="36">
        <v>40629</v>
      </c>
      <c r="F114" s="34">
        <v>113992</v>
      </c>
    </row>
    <row r="115" spans="2:6" x14ac:dyDescent="0.25">
      <c r="B115" s="34" t="s">
        <v>106</v>
      </c>
      <c r="C115" s="34" t="s">
        <v>113</v>
      </c>
      <c r="D115" s="35">
        <v>73085.399999999994</v>
      </c>
      <c r="E115" s="36">
        <v>40633</v>
      </c>
      <c r="F115" s="34">
        <v>113993</v>
      </c>
    </row>
    <row r="116" spans="2:6" x14ac:dyDescent="0.25">
      <c r="B116" s="34" t="s">
        <v>109</v>
      </c>
      <c r="C116" s="34" t="s">
        <v>116</v>
      </c>
      <c r="D116" s="35">
        <v>10578</v>
      </c>
      <c r="E116" s="36">
        <v>40630</v>
      </c>
      <c r="F116" s="34">
        <v>113994</v>
      </c>
    </row>
    <row r="117" spans="2:6" x14ac:dyDescent="0.25">
      <c r="B117" s="34" t="s">
        <v>106</v>
      </c>
      <c r="C117" s="34" t="s">
        <v>107</v>
      </c>
      <c r="D117" s="35">
        <v>55219.199999999997</v>
      </c>
      <c r="E117" s="36">
        <v>40629</v>
      </c>
      <c r="F117" s="34">
        <v>113995</v>
      </c>
    </row>
    <row r="118" spans="2:6" x14ac:dyDescent="0.25">
      <c r="B118" s="34" t="s">
        <v>106</v>
      </c>
      <c r="C118" s="34" t="s">
        <v>107</v>
      </c>
      <c r="D118" s="35">
        <v>47520</v>
      </c>
      <c r="E118" s="36">
        <v>40631</v>
      </c>
      <c r="F118" s="34">
        <v>113996</v>
      </c>
    </row>
    <row r="119" spans="2:6" x14ac:dyDescent="0.25">
      <c r="B119" s="34" t="s">
        <v>106</v>
      </c>
      <c r="C119" s="34" t="s">
        <v>107</v>
      </c>
      <c r="D119" s="35">
        <v>68880</v>
      </c>
      <c r="E119" s="36">
        <v>40630</v>
      </c>
      <c r="F119" s="34">
        <v>113997</v>
      </c>
    </row>
    <row r="120" spans="2:6" x14ac:dyDescent="0.25">
      <c r="B120" s="34" t="s">
        <v>106</v>
      </c>
      <c r="C120" s="34" t="s">
        <v>115</v>
      </c>
      <c r="D120" s="35">
        <v>87744</v>
      </c>
      <c r="E120" s="36">
        <v>40636</v>
      </c>
      <c r="F120" s="34">
        <v>113998</v>
      </c>
    </row>
    <row r="121" spans="2:6" x14ac:dyDescent="0.25">
      <c r="B121" s="34" t="s">
        <v>106</v>
      </c>
      <c r="C121" s="34" t="s">
        <v>108</v>
      </c>
      <c r="D121" s="35">
        <v>48566.400000000001</v>
      </c>
      <c r="E121" s="36">
        <v>40633</v>
      </c>
      <c r="F121" s="34">
        <v>113999</v>
      </c>
    </row>
    <row r="122" spans="2:6" x14ac:dyDescent="0.25">
      <c r="B122" s="34" t="s">
        <v>106</v>
      </c>
      <c r="C122" s="34" t="s">
        <v>107</v>
      </c>
      <c r="D122" s="35">
        <v>24432.6</v>
      </c>
      <c r="E122" s="36">
        <v>40633</v>
      </c>
      <c r="F122" s="34">
        <v>114000</v>
      </c>
    </row>
    <row r="123" spans="2:6" x14ac:dyDescent="0.25">
      <c r="B123" s="34" t="s">
        <v>106</v>
      </c>
      <c r="C123" s="34" t="s">
        <v>107</v>
      </c>
      <c r="D123" s="35">
        <v>10908</v>
      </c>
      <c r="E123" s="36">
        <v>40640</v>
      </c>
      <c r="F123" s="34">
        <v>114001</v>
      </c>
    </row>
    <row r="124" spans="2:6" x14ac:dyDescent="0.25">
      <c r="B124" s="34" t="s">
        <v>109</v>
      </c>
      <c r="C124" s="34" t="s">
        <v>116</v>
      </c>
      <c r="D124" s="35">
        <v>4248</v>
      </c>
      <c r="E124" s="36">
        <v>40640</v>
      </c>
      <c r="F124" s="34">
        <v>114002</v>
      </c>
    </row>
    <row r="125" spans="2:6" x14ac:dyDescent="0.25">
      <c r="B125" s="34" t="s">
        <v>109</v>
      </c>
      <c r="C125" s="34" t="s">
        <v>112</v>
      </c>
      <c r="D125" s="35">
        <v>19261.8</v>
      </c>
      <c r="E125" s="36">
        <v>40658</v>
      </c>
      <c r="F125" s="34">
        <v>114003</v>
      </c>
    </row>
    <row r="126" spans="2:6" x14ac:dyDescent="0.25">
      <c r="B126" s="34" t="s">
        <v>106</v>
      </c>
      <c r="C126" s="34" t="s">
        <v>113</v>
      </c>
      <c r="D126" s="35">
        <v>161961.60000000001</v>
      </c>
      <c r="E126" s="36">
        <v>40645</v>
      </c>
      <c r="F126" s="34">
        <v>114004</v>
      </c>
    </row>
    <row r="127" spans="2:6" x14ac:dyDescent="0.25">
      <c r="B127" s="34" t="s">
        <v>106</v>
      </c>
      <c r="C127" s="34" t="s">
        <v>108</v>
      </c>
      <c r="D127" s="35">
        <v>4089</v>
      </c>
      <c r="E127" s="36">
        <v>40643</v>
      </c>
      <c r="F127" s="34">
        <v>114005</v>
      </c>
    </row>
    <row r="128" spans="2:6" x14ac:dyDescent="0.25">
      <c r="B128" s="34" t="s">
        <v>109</v>
      </c>
      <c r="C128" s="34" t="s">
        <v>116</v>
      </c>
      <c r="D128" s="35">
        <v>257798.39999999999</v>
      </c>
      <c r="E128" s="36">
        <v>40650</v>
      </c>
      <c r="F128" s="34">
        <v>114006</v>
      </c>
    </row>
    <row r="129" spans="2:6" x14ac:dyDescent="0.25">
      <c r="B129" s="34" t="s">
        <v>106</v>
      </c>
      <c r="C129" s="34" t="s">
        <v>114</v>
      </c>
      <c r="D129" s="35">
        <v>17064</v>
      </c>
      <c r="E129" s="36">
        <v>40645</v>
      </c>
      <c r="F129" s="34">
        <v>114007</v>
      </c>
    </row>
    <row r="130" spans="2:6" x14ac:dyDescent="0.25">
      <c r="B130" s="34" t="s">
        <v>109</v>
      </c>
      <c r="C130" s="34" t="s">
        <v>112</v>
      </c>
      <c r="D130" s="35">
        <v>14400</v>
      </c>
      <c r="E130" s="36">
        <v>40645</v>
      </c>
      <c r="F130" s="34">
        <v>114008</v>
      </c>
    </row>
    <row r="131" spans="2:6" x14ac:dyDescent="0.25">
      <c r="B131" s="34" t="s">
        <v>109</v>
      </c>
      <c r="C131" s="34" t="s">
        <v>112</v>
      </c>
      <c r="D131" s="35">
        <v>33192</v>
      </c>
      <c r="E131" s="36">
        <v>40652</v>
      </c>
      <c r="F131" s="34">
        <v>114009</v>
      </c>
    </row>
    <row r="132" spans="2:6" x14ac:dyDescent="0.25">
      <c r="B132" s="34" t="s">
        <v>106</v>
      </c>
      <c r="C132" s="34" t="s">
        <v>113</v>
      </c>
      <c r="D132" s="35">
        <v>35030.400000000001</v>
      </c>
      <c r="E132" s="36">
        <v>40657</v>
      </c>
      <c r="F132" s="34">
        <v>114010</v>
      </c>
    </row>
    <row r="133" spans="2:6" x14ac:dyDescent="0.25">
      <c r="B133" s="34" t="s">
        <v>109</v>
      </c>
      <c r="C133" s="34" t="s">
        <v>110</v>
      </c>
      <c r="D133" s="35">
        <v>12882</v>
      </c>
      <c r="E133" s="36">
        <v>40652</v>
      </c>
      <c r="F133" s="34">
        <v>114011</v>
      </c>
    </row>
    <row r="134" spans="2:6" x14ac:dyDescent="0.25">
      <c r="B134" s="34" t="s">
        <v>109</v>
      </c>
      <c r="C134" s="34" t="s">
        <v>110</v>
      </c>
      <c r="D134" s="35">
        <v>104150.39999999999</v>
      </c>
      <c r="E134" s="36">
        <v>40651</v>
      </c>
      <c r="F134" s="34">
        <v>114012</v>
      </c>
    </row>
    <row r="135" spans="2:6" x14ac:dyDescent="0.25">
      <c r="B135" s="34" t="s">
        <v>106</v>
      </c>
      <c r="C135" s="34" t="s">
        <v>107</v>
      </c>
      <c r="D135" s="35">
        <v>221706</v>
      </c>
      <c r="E135" s="36">
        <v>40657</v>
      </c>
      <c r="F135" s="34">
        <v>114013</v>
      </c>
    </row>
    <row r="136" spans="2:6" x14ac:dyDescent="0.25">
      <c r="B136" s="34" t="s">
        <v>106</v>
      </c>
      <c r="C136" s="34" t="s">
        <v>113</v>
      </c>
      <c r="D136" s="35">
        <v>61387.199999999997</v>
      </c>
      <c r="E136" s="36">
        <v>40658</v>
      </c>
      <c r="F136" s="34">
        <v>114014</v>
      </c>
    </row>
    <row r="137" spans="2:6" x14ac:dyDescent="0.25">
      <c r="B137" s="34" t="s">
        <v>106</v>
      </c>
      <c r="C137" s="34" t="s">
        <v>108</v>
      </c>
      <c r="D137" s="35">
        <v>46488</v>
      </c>
      <c r="E137" s="36">
        <v>40653</v>
      </c>
      <c r="F137" s="34">
        <v>114015</v>
      </c>
    </row>
    <row r="138" spans="2:6" x14ac:dyDescent="0.25">
      <c r="B138" s="34" t="s">
        <v>106</v>
      </c>
      <c r="C138" s="34" t="s">
        <v>107</v>
      </c>
      <c r="D138" s="35">
        <v>13416</v>
      </c>
      <c r="E138" s="36">
        <v>40659</v>
      </c>
      <c r="F138" s="34">
        <v>114016</v>
      </c>
    </row>
    <row r="139" spans="2:6" x14ac:dyDescent="0.25">
      <c r="B139" s="34" t="s">
        <v>106</v>
      </c>
      <c r="C139" s="34" t="s">
        <v>113</v>
      </c>
      <c r="D139" s="35">
        <v>28500</v>
      </c>
      <c r="E139" s="36">
        <v>40659</v>
      </c>
      <c r="F139" s="34">
        <v>114017</v>
      </c>
    </row>
    <row r="140" spans="2:6" x14ac:dyDescent="0.25">
      <c r="B140" s="34" t="s">
        <v>106</v>
      </c>
      <c r="C140" s="34" t="s">
        <v>108</v>
      </c>
      <c r="D140" s="35">
        <v>12096</v>
      </c>
      <c r="E140" s="36">
        <v>40657</v>
      </c>
      <c r="F140" s="34">
        <v>114018</v>
      </c>
    </row>
    <row r="141" spans="2:6" x14ac:dyDescent="0.25">
      <c r="B141" s="34" t="s">
        <v>106</v>
      </c>
      <c r="C141" s="34" t="s">
        <v>114</v>
      </c>
      <c r="D141" s="35">
        <v>4080</v>
      </c>
      <c r="E141" s="36">
        <v>40685</v>
      </c>
      <c r="F141" s="34">
        <v>114019</v>
      </c>
    </row>
    <row r="142" spans="2:6" x14ac:dyDescent="0.25">
      <c r="B142" s="34" t="s">
        <v>109</v>
      </c>
      <c r="C142" s="34" t="s">
        <v>116</v>
      </c>
      <c r="D142" s="35">
        <v>25026</v>
      </c>
      <c r="E142" s="36">
        <v>40657</v>
      </c>
      <c r="F142" s="34">
        <v>114020</v>
      </c>
    </row>
    <row r="143" spans="2:6" x14ac:dyDescent="0.25">
      <c r="B143" s="34" t="s">
        <v>106</v>
      </c>
      <c r="C143" s="34" t="s">
        <v>115</v>
      </c>
      <c r="D143" s="35">
        <v>50693.4</v>
      </c>
      <c r="E143" s="36">
        <v>40657</v>
      </c>
      <c r="F143" s="34">
        <v>114021</v>
      </c>
    </row>
    <row r="144" spans="2:6" x14ac:dyDescent="0.25">
      <c r="B144" s="34" t="s">
        <v>106</v>
      </c>
      <c r="C144" s="34" t="s">
        <v>114</v>
      </c>
      <c r="D144" s="35">
        <v>71712</v>
      </c>
      <c r="E144" s="36">
        <v>40664</v>
      </c>
      <c r="F144" s="34">
        <v>114022</v>
      </c>
    </row>
    <row r="145" spans="2:6" x14ac:dyDescent="0.25">
      <c r="B145" s="34" t="s">
        <v>109</v>
      </c>
      <c r="C145" s="34" t="s">
        <v>112</v>
      </c>
      <c r="D145" s="35">
        <v>33528</v>
      </c>
      <c r="E145" s="36">
        <v>40682</v>
      </c>
      <c r="F145" s="34">
        <v>114023</v>
      </c>
    </row>
    <row r="146" spans="2:6" x14ac:dyDescent="0.25">
      <c r="B146" s="34" t="s">
        <v>106</v>
      </c>
      <c r="C146" s="34" t="s">
        <v>113</v>
      </c>
      <c r="D146" s="35">
        <v>2188.8000000000002</v>
      </c>
      <c r="E146" s="36">
        <v>40679</v>
      </c>
      <c r="F146" s="34">
        <v>114024</v>
      </c>
    </row>
    <row r="147" spans="2:6" x14ac:dyDescent="0.25">
      <c r="B147" s="34" t="s">
        <v>109</v>
      </c>
      <c r="C147" s="34" t="s">
        <v>110</v>
      </c>
      <c r="D147" s="35">
        <v>276327</v>
      </c>
      <c r="E147" s="36">
        <v>40664</v>
      </c>
      <c r="F147" s="34">
        <v>114025</v>
      </c>
    </row>
    <row r="148" spans="2:6" x14ac:dyDescent="0.25">
      <c r="B148" s="34" t="s">
        <v>106</v>
      </c>
      <c r="C148" s="34" t="s">
        <v>107</v>
      </c>
      <c r="D148" s="35">
        <v>40992</v>
      </c>
      <c r="E148" s="36">
        <v>40666</v>
      </c>
      <c r="F148" s="34">
        <v>114026</v>
      </c>
    </row>
    <row r="149" spans="2:6" x14ac:dyDescent="0.25">
      <c r="B149" s="34" t="s">
        <v>106</v>
      </c>
      <c r="C149" s="34" t="s">
        <v>113</v>
      </c>
      <c r="D149" s="35">
        <v>13770</v>
      </c>
      <c r="E149" s="36">
        <v>40664</v>
      </c>
      <c r="F149" s="34">
        <v>114027</v>
      </c>
    </row>
    <row r="150" spans="2:6" x14ac:dyDescent="0.25">
      <c r="B150" s="34" t="s">
        <v>106</v>
      </c>
      <c r="C150" s="34" t="s">
        <v>108</v>
      </c>
      <c r="D150" s="35">
        <v>10140</v>
      </c>
      <c r="E150" s="36">
        <v>40664</v>
      </c>
      <c r="F150" s="34">
        <v>114028</v>
      </c>
    </row>
    <row r="151" spans="2:6" x14ac:dyDescent="0.25">
      <c r="B151" s="34" t="s">
        <v>106</v>
      </c>
      <c r="C151" s="34" t="s">
        <v>113</v>
      </c>
      <c r="D151" s="35">
        <v>11970</v>
      </c>
      <c r="E151" s="36">
        <v>40668</v>
      </c>
      <c r="F151" s="34">
        <v>114029</v>
      </c>
    </row>
    <row r="152" spans="2:6" x14ac:dyDescent="0.25">
      <c r="B152" s="34" t="s">
        <v>106</v>
      </c>
      <c r="C152" s="34" t="s">
        <v>113</v>
      </c>
      <c r="D152" s="35">
        <v>25908</v>
      </c>
      <c r="E152" s="36">
        <v>40668</v>
      </c>
      <c r="F152" s="34">
        <v>114030</v>
      </c>
    </row>
    <row r="153" spans="2:6" x14ac:dyDescent="0.25">
      <c r="B153" s="34" t="s">
        <v>109</v>
      </c>
      <c r="C153" s="34" t="s">
        <v>110</v>
      </c>
      <c r="D153" s="35">
        <v>3096</v>
      </c>
      <c r="E153" s="36">
        <v>40674</v>
      </c>
      <c r="F153" s="34">
        <v>114031</v>
      </c>
    </row>
    <row r="154" spans="2:6" x14ac:dyDescent="0.25">
      <c r="B154" s="34" t="s">
        <v>106</v>
      </c>
      <c r="C154" s="34" t="s">
        <v>115</v>
      </c>
      <c r="D154" s="35">
        <v>25898.400000000001</v>
      </c>
      <c r="E154" s="36">
        <v>40668</v>
      </c>
      <c r="F154" s="34">
        <v>114032</v>
      </c>
    </row>
    <row r="155" spans="2:6" x14ac:dyDescent="0.25">
      <c r="B155" s="34" t="s">
        <v>106</v>
      </c>
      <c r="C155" s="34" t="s">
        <v>114</v>
      </c>
      <c r="D155" s="35">
        <v>39414.6</v>
      </c>
      <c r="E155" s="36">
        <v>40702</v>
      </c>
      <c r="F155" s="34">
        <v>114033</v>
      </c>
    </row>
    <row r="156" spans="2:6" x14ac:dyDescent="0.25">
      <c r="B156" s="34" t="s">
        <v>106</v>
      </c>
      <c r="C156" s="34" t="s">
        <v>108</v>
      </c>
      <c r="D156" s="35">
        <v>3360</v>
      </c>
      <c r="E156" s="36">
        <v>40668</v>
      </c>
      <c r="F156" s="34">
        <v>114034</v>
      </c>
    </row>
    <row r="157" spans="2:6" x14ac:dyDescent="0.25">
      <c r="B157" s="34" t="s">
        <v>106</v>
      </c>
      <c r="C157" s="34" t="s">
        <v>107</v>
      </c>
      <c r="D157" s="35">
        <v>87000</v>
      </c>
      <c r="E157" s="36">
        <v>40671</v>
      </c>
      <c r="F157" s="34">
        <v>114035</v>
      </c>
    </row>
    <row r="158" spans="2:6" x14ac:dyDescent="0.25">
      <c r="B158" s="34" t="s">
        <v>106</v>
      </c>
      <c r="C158" s="34" t="s">
        <v>114</v>
      </c>
      <c r="D158" s="35">
        <v>26970</v>
      </c>
      <c r="E158" s="36">
        <v>40673</v>
      </c>
      <c r="F158" s="34">
        <v>114036</v>
      </c>
    </row>
    <row r="159" spans="2:6" x14ac:dyDescent="0.25">
      <c r="B159" s="34" t="s">
        <v>106</v>
      </c>
      <c r="C159" s="34" t="s">
        <v>108</v>
      </c>
      <c r="D159" s="35">
        <v>66672</v>
      </c>
      <c r="E159" s="36">
        <v>40675</v>
      </c>
      <c r="F159" s="34">
        <v>114037</v>
      </c>
    </row>
    <row r="160" spans="2:6" x14ac:dyDescent="0.25">
      <c r="B160" s="34" t="s">
        <v>106</v>
      </c>
      <c r="C160" s="34" t="s">
        <v>113</v>
      </c>
      <c r="D160" s="35">
        <v>20736</v>
      </c>
      <c r="E160" s="36">
        <v>40678</v>
      </c>
      <c r="F160" s="34">
        <v>114038</v>
      </c>
    </row>
    <row r="161" spans="2:6" x14ac:dyDescent="0.25">
      <c r="B161" s="34" t="s">
        <v>109</v>
      </c>
      <c r="C161" s="34" t="s">
        <v>111</v>
      </c>
      <c r="D161" s="35">
        <v>4980</v>
      </c>
      <c r="E161" s="36">
        <v>40680</v>
      </c>
      <c r="F161" s="34">
        <v>114039</v>
      </c>
    </row>
    <row r="162" spans="2:6" x14ac:dyDescent="0.25">
      <c r="B162" s="34" t="s">
        <v>106</v>
      </c>
      <c r="C162" s="34" t="s">
        <v>113</v>
      </c>
      <c r="D162" s="35">
        <v>31752</v>
      </c>
      <c r="E162" s="36">
        <v>40675</v>
      </c>
      <c r="F162" s="34">
        <v>114040</v>
      </c>
    </row>
    <row r="163" spans="2:6" x14ac:dyDescent="0.25">
      <c r="B163" s="34" t="s">
        <v>106</v>
      </c>
      <c r="C163" s="34" t="s">
        <v>115</v>
      </c>
      <c r="D163" s="35">
        <v>36864</v>
      </c>
      <c r="E163" s="36">
        <v>40675</v>
      </c>
      <c r="F163" s="34">
        <v>114041</v>
      </c>
    </row>
    <row r="164" spans="2:6" x14ac:dyDescent="0.25">
      <c r="B164" s="34" t="s">
        <v>106</v>
      </c>
      <c r="C164" s="34" t="s">
        <v>107</v>
      </c>
      <c r="D164" s="35">
        <v>54984</v>
      </c>
      <c r="E164" s="36">
        <v>40679</v>
      </c>
      <c r="F164" s="34">
        <v>114042</v>
      </c>
    </row>
    <row r="165" spans="2:6" x14ac:dyDescent="0.25">
      <c r="B165" s="34" t="s">
        <v>109</v>
      </c>
      <c r="C165" s="34" t="s">
        <v>112</v>
      </c>
      <c r="D165" s="35">
        <v>62726.400000000001</v>
      </c>
      <c r="E165" s="36">
        <v>40681</v>
      </c>
      <c r="F165" s="34">
        <v>114043</v>
      </c>
    </row>
    <row r="166" spans="2:6" x14ac:dyDescent="0.25">
      <c r="B166" s="34" t="s">
        <v>106</v>
      </c>
      <c r="C166" s="34" t="s">
        <v>108</v>
      </c>
      <c r="D166" s="35">
        <v>2592</v>
      </c>
      <c r="E166" s="36">
        <v>40686</v>
      </c>
      <c r="F166" s="34">
        <v>114044</v>
      </c>
    </row>
    <row r="167" spans="2:6" x14ac:dyDescent="0.25">
      <c r="B167" s="34" t="s">
        <v>106</v>
      </c>
      <c r="C167" s="34" t="s">
        <v>115</v>
      </c>
      <c r="D167" s="35">
        <v>43200</v>
      </c>
      <c r="E167" s="36">
        <v>40687</v>
      </c>
      <c r="F167" s="34">
        <v>114045</v>
      </c>
    </row>
    <row r="168" spans="2:6" x14ac:dyDescent="0.25">
      <c r="B168" s="34" t="s">
        <v>106</v>
      </c>
      <c r="C168" s="34" t="s">
        <v>113</v>
      </c>
      <c r="D168" s="35">
        <v>76708.5</v>
      </c>
      <c r="E168" s="36">
        <v>40689</v>
      </c>
      <c r="F168" s="34">
        <v>114046</v>
      </c>
    </row>
    <row r="169" spans="2:6" x14ac:dyDescent="0.25">
      <c r="B169" s="34" t="s">
        <v>106</v>
      </c>
      <c r="C169" s="34" t="s">
        <v>113</v>
      </c>
      <c r="D169" s="35">
        <v>13260</v>
      </c>
      <c r="E169" s="36">
        <v>40689</v>
      </c>
      <c r="F169" s="34">
        <v>114047</v>
      </c>
    </row>
    <row r="170" spans="2:6" x14ac:dyDescent="0.25">
      <c r="B170" s="34" t="s">
        <v>109</v>
      </c>
      <c r="C170" s="34" t="s">
        <v>112</v>
      </c>
      <c r="D170" s="35">
        <v>63687.6</v>
      </c>
      <c r="E170" s="36">
        <v>40689</v>
      </c>
      <c r="F170" s="34">
        <v>114048</v>
      </c>
    </row>
    <row r="171" spans="2:6" x14ac:dyDescent="0.25">
      <c r="B171" s="34" t="s">
        <v>106</v>
      </c>
      <c r="C171" s="34" t="s">
        <v>113</v>
      </c>
      <c r="D171" s="35">
        <v>57114</v>
      </c>
      <c r="E171" s="36">
        <v>40692</v>
      </c>
      <c r="F171" s="34">
        <v>114049</v>
      </c>
    </row>
    <row r="172" spans="2:6" x14ac:dyDescent="0.25">
      <c r="B172" s="34" t="s">
        <v>109</v>
      </c>
      <c r="C172" s="34" t="s">
        <v>110</v>
      </c>
      <c r="D172" s="35">
        <v>21501.599999999999</v>
      </c>
      <c r="E172" s="36">
        <v>40688</v>
      </c>
      <c r="F172" s="34">
        <v>114050</v>
      </c>
    </row>
    <row r="173" spans="2:6" x14ac:dyDescent="0.25">
      <c r="B173" s="34" t="s">
        <v>106</v>
      </c>
      <c r="C173" s="34" t="s">
        <v>115</v>
      </c>
      <c r="D173" s="35">
        <v>75168</v>
      </c>
      <c r="E173" s="36">
        <v>40695</v>
      </c>
      <c r="F173" s="34">
        <v>114051</v>
      </c>
    </row>
    <row r="174" spans="2:6" x14ac:dyDescent="0.25">
      <c r="B174" s="34" t="s">
        <v>106</v>
      </c>
      <c r="C174" s="34" t="s">
        <v>114</v>
      </c>
      <c r="D174" s="35">
        <v>52968</v>
      </c>
      <c r="E174" s="36">
        <v>40694</v>
      </c>
      <c r="F174" s="34">
        <v>114052</v>
      </c>
    </row>
    <row r="175" spans="2:6" x14ac:dyDescent="0.25">
      <c r="B175" s="34" t="s">
        <v>106</v>
      </c>
      <c r="C175" s="34" t="s">
        <v>113</v>
      </c>
      <c r="D175" s="35">
        <v>91890</v>
      </c>
      <c r="E175" s="36">
        <v>40702</v>
      </c>
      <c r="F175" s="34">
        <v>114053</v>
      </c>
    </row>
    <row r="176" spans="2:6" x14ac:dyDescent="0.25">
      <c r="B176" s="34" t="s">
        <v>106</v>
      </c>
      <c r="C176" s="34" t="s">
        <v>113</v>
      </c>
      <c r="D176" s="35">
        <v>116058</v>
      </c>
      <c r="E176" s="36">
        <v>40696</v>
      </c>
      <c r="F176" s="34">
        <v>114054</v>
      </c>
    </row>
    <row r="177" spans="2:6" x14ac:dyDescent="0.25">
      <c r="B177" s="34" t="s">
        <v>106</v>
      </c>
      <c r="C177" s="34" t="s">
        <v>114</v>
      </c>
      <c r="D177" s="35">
        <v>81405</v>
      </c>
      <c r="E177" s="36">
        <v>40696</v>
      </c>
      <c r="F177" s="34">
        <v>114055</v>
      </c>
    </row>
    <row r="178" spans="2:6" x14ac:dyDescent="0.25">
      <c r="B178" s="34" t="s">
        <v>106</v>
      </c>
      <c r="C178" s="34" t="s">
        <v>107</v>
      </c>
      <c r="D178" s="35">
        <v>25650.3</v>
      </c>
      <c r="E178" s="36">
        <v>40695</v>
      </c>
      <c r="F178" s="34">
        <v>114056</v>
      </c>
    </row>
    <row r="179" spans="2:6" x14ac:dyDescent="0.25">
      <c r="B179" s="34" t="s">
        <v>106</v>
      </c>
      <c r="C179" s="34" t="s">
        <v>115</v>
      </c>
      <c r="D179" s="35">
        <v>47737.5</v>
      </c>
      <c r="E179" s="36">
        <v>40694</v>
      </c>
      <c r="F179" s="34">
        <v>114057</v>
      </c>
    </row>
    <row r="180" spans="2:6" x14ac:dyDescent="0.25">
      <c r="B180" s="34" t="s">
        <v>106</v>
      </c>
      <c r="C180" s="34" t="s">
        <v>113</v>
      </c>
      <c r="D180" s="35">
        <v>12000</v>
      </c>
      <c r="E180" s="36">
        <v>40708</v>
      </c>
      <c r="F180" s="34">
        <v>114058</v>
      </c>
    </row>
    <row r="181" spans="2:6" x14ac:dyDescent="0.25">
      <c r="B181" s="34" t="s">
        <v>109</v>
      </c>
      <c r="C181" s="34" t="s">
        <v>116</v>
      </c>
      <c r="D181" s="35">
        <v>54923.4</v>
      </c>
      <c r="E181" s="36">
        <v>40699</v>
      </c>
      <c r="F181" s="34">
        <v>114059</v>
      </c>
    </row>
    <row r="182" spans="2:6" x14ac:dyDescent="0.25">
      <c r="B182" s="34" t="s">
        <v>106</v>
      </c>
      <c r="C182" s="34" t="s">
        <v>115</v>
      </c>
      <c r="D182" s="35">
        <v>35820</v>
      </c>
      <c r="E182" s="36">
        <v>40716</v>
      </c>
      <c r="F182" s="34">
        <v>114060</v>
      </c>
    </row>
    <row r="183" spans="2:6" x14ac:dyDescent="0.25">
      <c r="B183" s="34" t="s">
        <v>106</v>
      </c>
      <c r="C183" s="34" t="s">
        <v>114</v>
      </c>
      <c r="D183" s="35">
        <v>48672</v>
      </c>
      <c r="E183" s="36">
        <v>40700</v>
      </c>
      <c r="F183" s="34">
        <v>114061</v>
      </c>
    </row>
    <row r="184" spans="2:6" x14ac:dyDescent="0.25">
      <c r="B184" s="34" t="s">
        <v>106</v>
      </c>
      <c r="C184" s="34" t="s">
        <v>108</v>
      </c>
      <c r="D184" s="35">
        <v>9576</v>
      </c>
      <c r="E184" s="36">
        <v>40700</v>
      </c>
      <c r="F184" s="34">
        <v>114062</v>
      </c>
    </row>
    <row r="185" spans="2:6" x14ac:dyDescent="0.25">
      <c r="B185" s="34" t="s">
        <v>106</v>
      </c>
      <c r="C185" s="34" t="s">
        <v>108</v>
      </c>
      <c r="D185" s="35">
        <v>24060</v>
      </c>
      <c r="E185" s="36">
        <v>40701</v>
      </c>
      <c r="F185" s="34">
        <v>114063</v>
      </c>
    </row>
    <row r="186" spans="2:6" x14ac:dyDescent="0.25">
      <c r="B186" s="34" t="s">
        <v>109</v>
      </c>
      <c r="C186" s="34" t="s">
        <v>111</v>
      </c>
      <c r="D186" s="35">
        <v>29004</v>
      </c>
      <c r="E186" s="36">
        <v>40707</v>
      </c>
      <c r="F186" s="34">
        <v>114064</v>
      </c>
    </row>
    <row r="187" spans="2:6" x14ac:dyDescent="0.25">
      <c r="B187" s="34" t="s">
        <v>106</v>
      </c>
      <c r="C187" s="34" t="s">
        <v>114</v>
      </c>
      <c r="D187" s="35">
        <v>10044</v>
      </c>
      <c r="E187" s="36">
        <v>40701</v>
      </c>
      <c r="F187" s="34">
        <v>114065</v>
      </c>
    </row>
    <row r="188" spans="2:6" x14ac:dyDescent="0.25">
      <c r="B188" s="34" t="s">
        <v>106</v>
      </c>
      <c r="C188" s="34" t="s">
        <v>108</v>
      </c>
      <c r="D188" s="35">
        <v>63696</v>
      </c>
      <c r="E188" s="36">
        <v>40702</v>
      </c>
      <c r="F188" s="34">
        <v>114066</v>
      </c>
    </row>
    <row r="189" spans="2:6" x14ac:dyDescent="0.25">
      <c r="B189" s="34" t="s">
        <v>106</v>
      </c>
      <c r="C189" s="34" t="s">
        <v>115</v>
      </c>
      <c r="D189" s="35">
        <v>6744.9</v>
      </c>
      <c r="E189" s="36">
        <v>40703</v>
      </c>
      <c r="F189" s="34">
        <v>114067</v>
      </c>
    </row>
    <row r="190" spans="2:6" x14ac:dyDescent="0.25">
      <c r="B190" s="34" t="s">
        <v>106</v>
      </c>
      <c r="C190" s="34" t="s">
        <v>108</v>
      </c>
      <c r="D190" s="35">
        <v>3072</v>
      </c>
      <c r="E190" s="36">
        <v>40710</v>
      </c>
      <c r="F190" s="34">
        <v>114068</v>
      </c>
    </row>
    <row r="191" spans="2:6" x14ac:dyDescent="0.25">
      <c r="B191" s="34" t="s">
        <v>106</v>
      </c>
      <c r="C191" s="34" t="s">
        <v>114</v>
      </c>
      <c r="D191" s="35">
        <v>21600</v>
      </c>
      <c r="E191" s="36">
        <v>40713</v>
      </c>
      <c r="F191" s="34">
        <v>114069</v>
      </c>
    </row>
    <row r="192" spans="2:6" x14ac:dyDescent="0.25">
      <c r="B192" s="34" t="s">
        <v>106</v>
      </c>
      <c r="C192" s="34" t="s">
        <v>107</v>
      </c>
      <c r="D192" s="35">
        <v>335652</v>
      </c>
      <c r="E192" s="36">
        <v>40714</v>
      </c>
      <c r="F192" s="34">
        <v>114070</v>
      </c>
    </row>
    <row r="193" spans="2:6" x14ac:dyDescent="0.25">
      <c r="B193" s="34" t="s">
        <v>106</v>
      </c>
      <c r="C193" s="34" t="s">
        <v>107</v>
      </c>
      <c r="D193" s="35">
        <v>54444</v>
      </c>
      <c r="E193" s="36">
        <v>40710</v>
      </c>
      <c r="F193" s="34">
        <v>114071</v>
      </c>
    </row>
    <row r="194" spans="2:6" x14ac:dyDescent="0.25">
      <c r="B194" s="34" t="s">
        <v>106</v>
      </c>
      <c r="C194" s="34" t="s">
        <v>107</v>
      </c>
      <c r="D194" s="35">
        <v>62928</v>
      </c>
      <c r="E194" s="36">
        <v>40716</v>
      </c>
      <c r="F194" s="34">
        <v>114072</v>
      </c>
    </row>
    <row r="195" spans="2:6" x14ac:dyDescent="0.25">
      <c r="B195" s="34" t="s">
        <v>106</v>
      </c>
      <c r="C195" s="34" t="s">
        <v>108</v>
      </c>
      <c r="D195" s="35">
        <v>51235.199999999997</v>
      </c>
      <c r="E195" s="36">
        <v>40713</v>
      </c>
      <c r="F195" s="34">
        <v>114073</v>
      </c>
    </row>
    <row r="196" spans="2:6" x14ac:dyDescent="0.25">
      <c r="B196" s="34" t="s">
        <v>106</v>
      </c>
      <c r="C196" s="34" t="s">
        <v>114</v>
      </c>
      <c r="D196" s="35">
        <v>35828.1</v>
      </c>
      <c r="E196" s="36">
        <v>40713</v>
      </c>
      <c r="F196" s="34">
        <v>114074</v>
      </c>
    </row>
    <row r="197" spans="2:6" x14ac:dyDescent="0.25">
      <c r="B197" s="34" t="s">
        <v>106</v>
      </c>
      <c r="C197" s="34" t="s">
        <v>115</v>
      </c>
      <c r="D197" s="35">
        <v>1494</v>
      </c>
      <c r="E197" s="36">
        <v>40717</v>
      </c>
      <c r="F197" s="34">
        <v>114075</v>
      </c>
    </row>
    <row r="198" spans="2:6" x14ac:dyDescent="0.25">
      <c r="B198" s="34" t="s">
        <v>109</v>
      </c>
      <c r="C198" s="34" t="s">
        <v>112</v>
      </c>
      <c r="D198" s="35">
        <v>30600</v>
      </c>
      <c r="E198" s="36">
        <v>40741</v>
      </c>
      <c r="F198" s="34">
        <v>114076</v>
      </c>
    </row>
    <row r="199" spans="2:6" x14ac:dyDescent="0.25">
      <c r="B199" s="34" t="s">
        <v>109</v>
      </c>
      <c r="C199" s="34" t="s">
        <v>116</v>
      </c>
      <c r="D199" s="35">
        <v>275836.79999999999</v>
      </c>
      <c r="E199" s="36">
        <v>40713</v>
      </c>
      <c r="F199" s="34">
        <v>114077</v>
      </c>
    </row>
    <row r="200" spans="2:6" x14ac:dyDescent="0.25">
      <c r="B200" s="34" t="s">
        <v>109</v>
      </c>
      <c r="C200" s="34" t="s">
        <v>112</v>
      </c>
      <c r="D200" s="35">
        <v>10800</v>
      </c>
      <c r="E200" s="36">
        <v>40731</v>
      </c>
      <c r="F200" s="34">
        <v>114078</v>
      </c>
    </row>
    <row r="201" spans="2:6" x14ac:dyDescent="0.25">
      <c r="B201" s="34" t="s">
        <v>106</v>
      </c>
      <c r="C201" s="34" t="s">
        <v>107</v>
      </c>
      <c r="D201" s="35">
        <v>10146</v>
      </c>
      <c r="E201" s="36">
        <v>40723</v>
      </c>
      <c r="F201" s="34">
        <v>114079</v>
      </c>
    </row>
    <row r="202" spans="2:6" x14ac:dyDescent="0.25">
      <c r="B202" s="34" t="s">
        <v>106</v>
      </c>
      <c r="C202" s="34" t="s">
        <v>107</v>
      </c>
      <c r="D202" s="35">
        <v>19530</v>
      </c>
      <c r="E202" s="36">
        <v>40749</v>
      </c>
      <c r="F202" s="34">
        <v>114080</v>
      </c>
    </row>
    <row r="203" spans="2:6" x14ac:dyDescent="0.25">
      <c r="B203" s="34" t="s">
        <v>109</v>
      </c>
      <c r="C203" s="34" t="s">
        <v>116</v>
      </c>
      <c r="D203" s="35">
        <v>5760</v>
      </c>
      <c r="E203" s="36">
        <v>40721</v>
      </c>
      <c r="F203" s="34">
        <v>114081</v>
      </c>
    </row>
    <row r="204" spans="2:6" x14ac:dyDescent="0.25">
      <c r="B204" s="34" t="s">
        <v>106</v>
      </c>
      <c r="C204" s="34" t="s">
        <v>108</v>
      </c>
      <c r="D204" s="35">
        <v>43241.1</v>
      </c>
      <c r="E204" s="36">
        <v>40724</v>
      </c>
      <c r="F204" s="34">
        <v>114082</v>
      </c>
    </row>
    <row r="205" spans="2:6" x14ac:dyDescent="0.25">
      <c r="B205" s="34" t="s">
        <v>106</v>
      </c>
      <c r="C205" s="34" t="s">
        <v>107</v>
      </c>
      <c r="D205" s="35">
        <v>146976</v>
      </c>
      <c r="E205" s="36">
        <v>40720</v>
      </c>
      <c r="F205" s="34">
        <v>114083</v>
      </c>
    </row>
    <row r="206" spans="2:6" x14ac:dyDescent="0.25">
      <c r="B206" s="34" t="s">
        <v>106</v>
      </c>
      <c r="C206" s="34" t="s">
        <v>107</v>
      </c>
      <c r="D206" s="35">
        <v>56767.5</v>
      </c>
      <c r="E206" s="36">
        <v>40724</v>
      </c>
      <c r="F206" s="34">
        <v>114084</v>
      </c>
    </row>
    <row r="207" spans="2:6" x14ac:dyDescent="0.25">
      <c r="B207" s="34" t="s">
        <v>106</v>
      </c>
      <c r="C207" s="34" t="s">
        <v>108</v>
      </c>
      <c r="D207" s="35">
        <v>14550</v>
      </c>
      <c r="E207" s="36">
        <v>40724</v>
      </c>
      <c r="F207" s="34">
        <v>114085</v>
      </c>
    </row>
    <row r="208" spans="2:6" x14ac:dyDescent="0.25">
      <c r="B208" s="34" t="s">
        <v>106</v>
      </c>
      <c r="C208" s="34" t="s">
        <v>108</v>
      </c>
      <c r="D208" s="35">
        <v>25536</v>
      </c>
      <c r="E208" s="36">
        <v>40750</v>
      </c>
      <c r="F208" s="34">
        <v>114086</v>
      </c>
    </row>
    <row r="209" spans="2:6" x14ac:dyDescent="0.25">
      <c r="B209" s="34" t="s">
        <v>106</v>
      </c>
      <c r="C209" s="34" t="s">
        <v>108</v>
      </c>
      <c r="D209" s="35">
        <v>9633.6</v>
      </c>
      <c r="E209" s="36">
        <v>40730</v>
      </c>
      <c r="F209" s="34">
        <v>114087</v>
      </c>
    </row>
    <row r="210" spans="2:6" x14ac:dyDescent="0.25">
      <c r="B210" s="34" t="s">
        <v>106</v>
      </c>
      <c r="C210" s="34" t="s">
        <v>114</v>
      </c>
      <c r="D210" s="35">
        <v>18948</v>
      </c>
      <c r="E210" s="36">
        <v>40724</v>
      </c>
      <c r="F210" s="34">
        <v>114088</v>
      </c>
    </row>
    <row r="211" spans="2:6" x14ac:dyDescent="0.25">
      <c r="B211" s="34" t="s">
        <v>106</v>
      </c>
      <c r="C211" s="34" t="s">
        <v>108</v>
      </c>
      <c r="D211" s="35">
        <v>59835.6</v>
      </c>
      <c r="E211" s="36">
        <v>40728</v>
      </c>
      <c r="F211" s="34">
        <v>114089</v>
      </c>
    </row>
    <row r="212" spans="2:6" x14ac:dyDescent="0.25">
      <c r="B212" s="34" t="s">
        <v>106</v>
      </c>
      <c r="C212" s="34" t="s">
        <v>114</v>
      </c>
      <c r="D212" s="35">
        <v>11790</v>
      </c>
      <c r="E212" s="36">
        <v>40729</v>
      </c>
      <c r="F212" s="34">
        <v>114090</v>
      </c>
    </row>
    <row r="213" spans="2:6" x14ac:dyDescent="0.25">
      <c r="B213" s="34" t="s">
        <v>106</v>
      </c>
      <c r="C213" s="34" t="s">
        <v>108</v>
      </c>
      <c r="D213" s="35">
        <v>13620</v>
      </c>
      <c r="E213" s="36">
        <v>40731</v>
      </c>
      <c r="F213" s="34">
        <v>114091</v>
      </c>
    </row>
    <row r="214" spans="2:6" x14ac:dyDescent="0.25">
      <c r="B214" s="34" t="s">
        <v>109</v>
      </c>
      <c r="C214" s="34" t="s">
        <v>112</v>
      </c>
      <c r="D214" s="35">
        <v>32340</v>
      </c>
      <c r="E214" s="36">
        <v>40727</v>
      </c>
      <c r="F214" s="34">
        <v>114092</v>
      </c>
    </row>
    <row r="215" spans="2:6" x14ac:dyDescent="0.25">
      <c r="B215" s="34" t="s">
        <v>106</v>
      </c>
      <c r="C215" s="34" t="s">
        <v>107</v>
      </c>
      <c r="D215" s="35">
        <v>147723.9</v>
      </c>
      <c r="E215" s="36">
        <v>40745</v>
      </c>
      <c r="F215" s="34">
        <v>114093</v>
      </c>
    </row>
    <row r="216" spans="2:6" x14ac:dyDescent="0.25">
      <c r="B216" s="34" t="s">
        <v>106</v>
      </c>
      <c r="C216" s="34" t="s">
        <v>108</v>
      </c>
      <c r="D216" s="35">
        <v>52650</v>
      </c>
      <c r="E216" s="36">
        <v>40760</v>
      </c>
      <c r="F216" s="34">
        <v>114094</v>
      </c>
    </row>
    <row r="217" spans="2:6" x14ac:dyDescent="0.25">
      <c r="B217" s="34" t="s">
        <v>106</v>
      </c>
      <c r="C217" s="34" t="s">
        <v>108</v>
      </c>
      <c r="D217" s="35">
        <v>53760</v>
      </c>
      <c r="E217" s="36">
        <v>40735</v>
      </c>
      <c r="F217" s="34">
        <v>114095</v>
      </c>
    </row>
    <row r="218" spans="2:6" x14ac:dyDescent="0.25">
      <c r="B218" s="34" t="s">
        <v>106</v>
      </c>
      <c r="C218" s="34" t="s">
        <v>114</v>
      </c>
      <c r="D218" s="35">
        <v>15523.2</v>
      </c>
      <c r="E218" s="36">
        <v>40731</v>
      </c>
      <c r="F218" s="34">
        <v>114096</v>
      </c>
    </row>
    <row r="219" spans="2:6" x14ac:dyDescent="0.25">
      <c r="B219" s="34" t="s">
        <v>106</v>
      </c>
      <c r="C219" s="34" t="s">
        <v>108</v>
      </c>
      <c r="D219" s="35">
        <v>30951</v>
      </c>
      <c r="E219" s="36">
        <v>40738</v>
      </c>
      <c r="F219" s="34">
        <v>114097</v>
      </c>
    </row>
    <row r="220" spans="2:6" x14ac:dyDescent="0.25">
      <c r="B220" s="34" t="s">
        <v>106</v>
      </c>
      <c r="C220" s="34" t="s">
        <v>108</v>
      </c>
      <c r="D220" s="35">
        <v>5247</v>
      </c>
      <c r="E220" s="36">
        <v>40737</v>
      </c>
      <c r="F220" s="34">
        <v>114098</v>
      </c>
    </row>
    <row r="221" spans="2:6" x14ac:dyDescent="0.25">
      <c r="B221" s="34" t="s">
        <v>109</v>
      </c>
      <c r="C221" s="34" t="s">
        <v>112</v>
      </c>
      <c r="D221" s="35">
        <v>7387.2</v>
      </c>
      <c r="E221" s="36">
        <v>40736</v>
      </c>
      <c r="F221" s="34">
        <v>114099</v>
      </c>
    </row>
    <row r="222" spans="2:6" x14ac:dyDescent="0.25">
      <c r="B222" s="34" t="s">
        <v>106</v>
      </c>
      <c r="C222" s="34" t="s">
        <v>107</v>
      </c>
      <c r="D222" s="35">
        <v>27432</v>
      </c>
      <c r="E222" s="36">
        <v>40753</v>
      </c>
      <c r="F222" s="34">
        <v>114100</v>
      </c>
    </row>
    <row r="223" spans="2:6" x14ac:dyDescent="0.25">
      <c r="B223" s="34" t="s">
        <v>106</v>
      </c>
      <c r="C223" s="34" t="s">
        <v>107</v>
      </c>
      <c r="D223" s="35">
        <v>13302</v>
      </c>
      <c r="E223" s="36">
        <v>40741</v>
      </c>
      <c r="F223" s="34">
        <v>114101</v>
      </c>
    </row>
    <row r="224" spans="2:6" x14ac:dyDescent="0.25">
      <c r="B224" s="34" t="s">
        <v>106</v>
      </c>
      <c r="C224" s="34" t="s">
        <v>108</v>
      </c>
      <c r="D224" s="35">
        <v>55146</v>
      </c>
      <c r="E224" s="36">
        <v>40744</v>
      </c>
      <c r="F224" s="34">
        <v>114102</v>
      </c>
    </row>
    <row r="225" spans="2:6" x14ac:dyDescent="0.25">
      <c r="B225" s="34" t="s">
        <v>106</v>
      </c>
      <c r="C225" s="34" t="s">
        <v>114</v>
      </c>
      <c r="D225" s="35">
        <v>12753.6</v>
      </c>
      <c r="E225" s="36">
        <v>40757</v>
      </c>
      <c r="F225" s="34">
        <v>114103</v>
      </c>
    </row>
    <row r="226" spans="2:6" x14ac:dyDescent="0.25">
      <c r="B226" s="34" t="s">
        <v>106</v>
      </c>
      <c r="C226" s="34" t="s">
        <v>107</v>
      </c>
      <c r="D226" s="35">
        <v>115489.8</v>
      </c>
      <c r="E226" s="36">
        <v>40758</v>
      </c>
      <c r="F226" s="34">
        <v>114104</v>
      </c>
    </row>
    <row r="227" spans="2:6" x14ac:dyDescent="0.25">
      <c r="B227" s="34" t="s">
        <v>106</v>
      </c>
      <c r="C227" s="34" t="s">
        <v>114</v>
      </c>
      <c r="D227" s="35">
        <v>60555</v>
      </c>
      <c r="E227" s="36">
        <v>40743</v>
      </c>
      <c r="F227" s="34">
        <v>114105</v>
      </c>
    </row>
    <row r="228" spans="2:6" x14ac:dyDescent="0.25">
      <c r="B228" s="34" t="s">
        <v>106</v>
      </c>
      <c r="C228" s="34" t="s">
        <v>113</v>
      </c>
      <c r="D228" s="35">
        <v>12231</v>
      </c>
      <c r="E228" s="36">
        <v>40743</v>
      </c>
      <c r="F228" s="34">
        <v>114106</v>
      </c>
    </row>
    <row r="229" spans="2:6" x14ac:dyDescent="0.25">
      <c r="B229" s="34" t="s">
        <v>106</v>
      </c>
      <c r="C229" s="34" t="s">
        <v>107</v>
      </c>
      <c r="D229" s="35">
        <v>9936</v>
      </c>
      <c r="E229" s="36">
        <v>40742</v>
      </c>
      <c r="F229" s="34">
        <v>114107</v>
      </c>
    </row>
    <row r="230" spans="2:6" x14ac:dyDescent="0.25">
      <c r="B230" s="34" t="s">
        <v>106</v>
      </c>
      <c r="C230" s="34" t="s">
        <v>114</v>
      </c>
      <c r="D230" s="35">
        <v>80520</v>
      </c>
      <c r="E230" s="36">
        <v>40749</v>
      </c>
      <c r="F230" s="34">
        <v>114108</v>
      </c>
    </row>
    <row r="231" spans="2:6" x14ac:dyDescent="0.25">
      <c r="B231" s="34" t="s">
        <v>106</v>
      </c>
      <c r="C231" s="34" t="s">
        <v>114</v>
      </c>
      <c r="D231" s="35">
        <v>16728</v>
      </c>
      <c r="E231" s="36">
        <v>40745</v>
      </c>
      <c r="F231" s="34">
        <v>114109</v>
      </c>
    </row>
    <row r="232" spans="2:6" x14ac:dyDescent="0.25">
      <c r="B232" s="34" t="s">
        <v>106</v>
      </c>
      <c r="C232" s="34" t="s">
        <v>115</v>
      </c>
      <c r="D232" s="35">
        <v>47520</v>
      </c>
      <c r="E232" s="36">
        <v>40749</v>
      </c>
      <c r="F232" s="34">
        <v>114110</v>
      </c>
    </row>
    <row r="233" spans="2:6" x14ac:dyDescent="0.25">
      <c r="B233" s="34" t="s">
        <v>109</v>
      </c>
      <c r="C233" s="34" t="s">
        <v>116</v>
      </c>
      <c r="D233" s="35">
        <v>116730</v>
      </c>
      <c r="E233" s="36">
        <v>40750</v>
      </c>
      <c r="F233" s="34">
        <v>114111</v>
      </c>
    </row>
    <row r="234" spans="2:6" x14ac:dyDescent="0.25">
      <c r="B234" s="34" t="s">
        <v>106</v>
      </c>
      <c r="C234" s="34" t="s">
        <v>107</v>
      </c>
      <c r="D234" s="35">
        <v>49776</v>
      </c>
      <c r="E234" s="36">
        <v>40745</v>
      </c>
      <c r="F234" s="34">
        <v>114112</v>
      </c>
    </row>
    <row r="235" spans="2:6" x14ac:dyDescent="0.25">
      <c r="B235" s="34" t="s">
        <v>106</v>
      </c>
      <c r="C235" s="34" t="s">
        <v>114</v>
      </c>
      <c r="D235" s="35">
        <v>5283</v>
      </c>
      <c r="E235" s="36">
        <v>40749</v>
      </c>
      <c r="F235" s="34">
        <v>114113</v>
      </c>
    </row>
    <row r="236" spans="2:6" x14ac:dyDescent="0.25">
      <c r="B236" s="34" t="s">
        <v>106</v>
      </c>
      <c r="C236" s="34" t="s">
        <v>113</v>
      </c>
      <c r="D236" s="35">
        <v>46161</v>
      </c>
      <c r="E236" s="36">
        <v>40751</v>
      </c>
      <c r="F236" s="34">
        <v>114114</v>
      </c>
    </row>
    <row r="237" spans="2:6" x14ac:dyDescent="0.25">
      <c r="B237" s="34" t="s">
        <v>106</v>
      </c>
      <c r="C237" s="34" t="s">
        <v>115</v>
      </c>
      <c r="D237" s="35">
        <v>4680</v>
      </c>
      <c r="E237" s="36">
        <v>40764</v>
      </c>
      <c r="F237" s="34">
        <v>114115</v>
      </c>
    </row>
    <row r="238" spans="2:6" x14ac:dyDescent="0.25">
      <c r="B238" s="34" t="s">
        <v>109</v>
      </c>
      <c r="C238" s="34" t="s">
        <v>110</v>
      </c>
      <c r="D238" s="35">
        <v>21399</v>
      </c>
      <c r="E238" s="36">
        <v>40752</v>
      </c>
      <c r="F238" s="34">
        <v>114116</v>
      </c>
    </row>
    <row r="239" spans="2:6" x14ac:dyDescent="0.25">
      <c r="B239" s="34" t="s">
        <v>106</v>
      </c>
      <c r="C239" s="34" t="s">
        <v>107</v>
      </c>
      <c r="D239" s="35">
        <v>48278.400000000001</v>
      </c>
      <c r="E239" s="36">
        <v>40760</v>
      </c>
      <c r="F239" s="34">
        <v>114117</v>
      </c>
    </row>
    <row r="240" spans="2:6" x14ac:dyDescent="0.25">
      <c r="B240" s="34" t="s">
        <v>106</v>
      </c>
      <c r="C240" s="34" t="s">
        <v>113</v>
      </c>
      <c r="D240" s="35">
        <v>75540</v>
      </c>
      <c r="E240" s="36">
        <v>40760</v>
      </c>
      <c r="F240" s="34">
        <v>114118</v>
      </c>
    </row>
    <row r="241" spans="2:6" x14ac:dyDescent="0.25">
      <c r="B241" s="34" t="s">
        <v>106</v>
      </c>
      <c r="C241" s="34" t="s">
        <v>107</v>
      </c>
      <c r="D241" s="35">
        <v>6480</v>
      </c>
      <c r="E241" s="36">
        <v>40759</v>
      </c>
      <c r="F241" s="34">
        <v>114119</v>
      </c>
    </row>
    <row r="242" spans="2:6" x14ac:dyDescent="0.25">
      <c r="B242" s="34" t="s">
        <v>106</v>
      </c>
      <c r="C242" s="34" t="s">
        <v>114</v>
      </c>
      <c r="D242" s="35">
        <v>7056</v>
      </c>
      <c r="E242" s="36">
        <v>40757</v>
      </c>
      <c r="F242" s="34">
        <v>114120</v>
      </c>
    </row>
    <row r="243" spans="2:6" x14ac:dyDescent="0.25">
      <c r="B243" s="34" t="s">
        <v>106</v>
      </c>
      <c r="C243" s="34" t="s">
        <v>108</v>
      </c>
      <c r="D243" s="35">
        <v>21528</v>
      </c>
      <c r="E243" s="36">
        <v>40758</v>
      </c>
      <c r="F243" s="34">
        <v>114121</v>
      </c>
    </row>
    <row r="244" spans="2:6" x14ac:dyDescent="0.25">
      <c r="B244" s="34" t="s">
        <v>106</v>
      </c>
      <c r="C244" s="34" t="s">
        <v>113</v>
      </c>
      <c r="D244" s="35">
        <v>28700.1</v>
      </c>
      <c r="E244" s="36">
        <v>40760</v>
      </c>
      <c r="F244" s="34">
        <v>114122</v>
      </c>
    </row>
    <row r="245" spans="2:6" x14ac:dyDescent="0.25">
      <c r="B245" s="34" t="s">
        <v>106</v>
      </c>
      <c r="C245" s="34" t="s">
        <v>107</v>
      </c>
      <c r="D245" s="35">
        <v>54624</v>
      </c>
      <c r="E245" s="36">
        <v>40760</v>
      </c>
      <c r="F245" s="34">
        <v>114123</v>
      </c>
    </row>
    <row r="246" spans="2:6" x14ac:dyDescent="0.25">
      <c r="B246" s="34" t="s">
        <v>106</v>
      </c>
      <c r="C246" s="34" t="s">
        <v>115</v>
      </c>
      <c r="D246" s="35">
        <v>39840</v>
      </c>
      <c r="E246" s="36">
        <v>40764</v>
      </c>
      <c r="F246" s="34">
        <v>114124</v>
      </c>
    </row>
    <row r="247" spans="2:6" x14ac:dyDescent="0.25">
      <c r="B247" s="34" t="s">
        <v>106</v>
      </c>
      <c r="C247" s="34" t="s">
        <v>114</v>
      </c>
      <c r="D247" s="35">
        <v>31104</v>
      </c>
      <c r="E247" s="36">
        <v>40765</v>
      </c>
      <c r="F247" s="34">
        <v>114125</v>
      </c>
    </row>
    <row r="248" spans="2:6" x14ac:dyDescent="0.25">
      <c r="B248" s="34" t="s">
        <v>106</v>
      </c>
      <c r="C248" s="34" t="s">
        <v>113</v>
      </c>
      <c r="D248" s="35">
        <v>6912</v>
      </c>
      <c r="E248" s="36">
        <v>40767</v>
      </c>
      <c r="F248" s="34">
        <v>114126</v>
      </c>
    </row>
    <row r="249" spans="2:6" x14ac:dyDescent="0.25">
      <c r="B249" s="34" t="s">
        <v>109</v>
      </c>
      <c r="C249" s="34" t="s">
        <v>110</v>
      </c>
      <c r="D249" s="35">
        <v>37473</v>
      </c>
      <c r="E249" s="36">
        <v>40767</v>
      </c>
      <c r="F249" s="34">
        <v>114127</v>
      </c>
    </row>
    <row r="250" spans="2:6" x14ac:dyDescent="0.25">
      <c r="B250" s="34" t="s">
        <v>109</v>
      </c>
      <c r="C250" s="34" t="s">
        <v>111</v>
      </c>
      <c r="D250" s="35">
        <v>45155.4</v>
      </c>
      <c r="E250" s="36">
        <v>40781</v>
      </c>
      <c r="F250" s="34">
        <v>114128</v>
      </c>
    </row>
    <row r="251" spans="2:6" x14ac:dyDescent="0.25">
      <c r="B251" s="34" t="s">
        <v>106</v>
      </c>
      <c r="C251" s="34" t="s">
        <v>114</v>
      </c>
      <c r="D251" s="35">
        <v>5414.4</v>
      </c>
      <c r="E251" s="36">
        <v>40770</v>
      </c>
      <c r="F251" s="34">
        <v>114129</v>
      </c>
    </row>
    <row r="252" spans="2:6" x14ac:dyDescent="0.25">
      <c r="B252" s="34" t="s">
        <v>109</v>
      </c>
      <c r="C252" s="34" t="s">
        <v>110</v>
      </c>
      <c r="D252" s="35">
        <v>16740</v>
      </c>
      <c r="E252" s="36">
        <v>40771</v>
      </c>
      <c r="F252" s="34">
        <v>114130</v>
      </c>
    </row>
    <row r="253" spans="2:6" x14ac:dyDescent="0.25">
      <c r="B253" s="34" t="s">
        <v>106</v>
      </c>
      <c r="C253" s="34" t="s">
        <v>115</v>
      </c>
      <c r="D253" s="35">
        <v>14136</v>
      </c>
      <c r="E253" s="36">
        <v>40772</v>
      </c>
      <c r="F253" s="34">
        <v>114131</v>
      </c>
    </row>
    <row r="254" spans="2:6" x14ac:dyDescent="0.25">
      <c r="B254" s="34" t="s">
        <v>106</v>
      </c>
      <c r="C254" s="34" t="s">
        <v>108</v>
      </c>
      <c r="D254" s="35">
        <v>314868</v>
      </c>
      <c r="E254" s="36">
        <v>40767</v>
      </c>
      <c r="F254" s="34">
        <v>114132</v>
      </c>
    </row>
    <row r="255" spans="2:6" x14ac:dyDescent="0.25">
      <c r="B255" s="34" t="s">
        <v>109</v>
      </c>
      <c r="C255" s="34" t="s">
        <v>112</v>
      </c>
      <c r="D255" s="35">
        <v>22680</v>
      </c>
      <c r="E255" s="36">
        <v>40770</v>
      </c>
      <c r="F255" s="34">
        <v>114133</v>
      </c>
    </row>
    <row r="256" spans="2:6" x14ac:dyDescent="0.25">
      <c r="B256" s="34" t="s">
        <v>106</v>
      </c>
      <c r="C256" s="34" t="s">
        <v>114</v>
      </c>
      <c r="D256" s="35">
        <v>44160</v>
      </c>
      <c r="E256" s="36">
        <v>40771</v>
      </c>
      <c r="F256" s="34">
        <v>114134</v>
      </c>
    </row>
    <row r="257" spans="2:6" x14ac:dyDescent="0.25">
      <c r="B257" s="34" t="s">
        <v>106</v>
      </c>
      <c r="C257" s="34" t="s">
        <v>113</v>
      </c>
      <c r="D257" s="35">
        <v>4410</v>
      </c>
      <c r="E257" s="36">
        <v>40787</v>
      </c>
      <c r="F257" s="34">
        <v>114135</v>
      </c>
    </row>
    <row r="258" spans="2:6" x14ac:dyDescent="0.25">
      <c r="B258" s="34" t="s">
        <v>109</v>
      </c>
      <c r="C258" s="34" t="s">
        <v>116</v>
      </c>
      <c r="D258" s="35">
        <v>20064</v>
      </c>
      <c r="E258" s="36">
        <v>40802</v>
      </c>
      <c r="F258" s="34">
        <v>114136</v>
      </c>
    </row>
    <row r="259" spans="2:6" x14ac:dyDescent="0.25">
      <c r="B259" s="34" t="s">
        <v>106</v>
      </c>
      <c r="C259" s="34" t="s">
        <v>108</v>
      </c>
      <c r="D259" s="35">
        <v>11586</v>
      </c>
      <c r="E259" s="36">
        <v>40778</v>
      </c>
      <c r="F259" s="34">
        <v>114137</v>
      </c>
    </row>
    <row r="260" spans="2:6" x14ac:dyDescent="0.25">
      <c r="B260" s="34" t="s">
        <v>106</v>
      </c>
      <c r="C260" s="34" t="s">
        <v>107</v>
      </c>
      <c r="D260" s="35">
        <v>47520</v>
      </c>
      <c r="E260" s="36">
        <v>40777</v>
      </c>
      <c r="F260" s="34">
        <v>114138</v>
      </c>
    </row>
    <row r="261" spans="2:6" x14ac:dyDescent="0.25">
      <c r="B261" s="34" t="s">
        <v>106</v>
      </c>
      <c r="C261" s="34" t="s">
        <v>113</v>
      </c>
      <c r="D261" s="35">
        <v>38160</v>
      </c>
      <c r="E261" s="36">
        <v>40779</v>
      </c>
      <c r="F261" s="34">
        <v>114139</v>
      </c>
    </row>
    <row r="262" spans="2:6" x14ac:dyDescent="0.25">
      <c r="B262" s="34" t="s">
        <v>106</v>
      </c>
      <c r="C262" s="34" t="s">
        <v>115</v>
      </c>
      <c r="D262" s="35">
        <v>26691</v>
      </c>
      <c r="E262" s="36">
        <v>40774</v>
      </c>
      <c r="F262" s="34">
        <v>114140</v>
      </c>
    </row>
    <row r="263" spans="2:6" x14ac:dyDescent="0.25">
      <c r="B263" s="34" t="s">
        <v>106</v>
      </c>
      <c r="C263" s="34" t="s">
        <v>114</v>
      </c>
      <c r="D263" s="35">
        <v>45360</v>
      </c>
      <c r="E263" s="36">
        <v>40779</v>
      </c>
      <c r="F263" s="34">
        <v>114141</v>
      </c>
    </row>
    <row r="264" spans="2:6" x14ac:dyDescent="0.25">
      <c r="B264" s="34" t="s">
        <v>109</v>
      </c>
      <c r="C264" s="34" t="s">
        <v>112</v>
      </c>
      <c r="D264" s="35">
        <v>13176</v>
      </c>
      <c r="E264" s="36">
        <v>40786</v>
      </c>
      <c r="F264" s="34">
        <v>114142</v>
      </c>
    </row>
    <row r="265" spans="2:6" x14ac:dyDescent="0.25">
      <c r="B265" s="34" t="s">
        <v>109</v>
      </c>
      <c r="C265" s="34" t="s">
        <v>116</v>
      </c>
      <c r="D265" s="35">
        <v>94896</v>
      </c>
      <c r="E265" s="36">
        <v>40780</v>
      </c>
      <c r="F265" s="34">
        <v>114143</v>
      </c>
    </row>
    <row r="266" spans="2:6" x14ac:dyDescent="0.25">
      <c r="B266" s="34" t="s">
        <v>106</v>
      </c>
      <c r="C266" s="34" t="s">
        <v>114</v>
      </c>
      <c r="D266" s="35">
        <v>7785</v>
      </c>
      <c r="E266" s="36">
        <v>40785</v>
      </c>
      <c r="F266" s="34">
        <v>114144</v>
      </c>
    </row>
    <row r="267" spans="2:6" x14ac:dyDescent="0.25">
      <c r="B267" s="34" t="s">
        <v>106</v>
      </c>
      <c r="C267" s="34" t="s">
        <v>108</v>
      </c>
      <c r="D267" s="35">
        <v>25536</v>
      </c>
      <c r="E267" s="36">
        <v>40788</v>
      </c>
      <c r="F267" s="34">
        <v>114145</v>
      </c>
    </row>
    <row r="268" spans="2:6" x14ac:dyDescent="0.25">
      <c r="B268" s="34" t="s">
        <v>106</v>
      </c>
      <c r="C268" s="34" t="s">
        <v>107</v>
      </c>
      <c r="D268" s="35">
        <v>18252</v>
      </c>
      <c r="E268" s="36">
        <v>40787</v>
      </c>
      <c r="F268" s="34">
        <v>114146</v>
      </c>
    </row>
    <row r="269" spans="2:6" x14ac:dyDescent="0.25">
      <c r="B269" s="34" t="s">
        <v>106</v>
      </c>
      <c r="C269" s="34" t="s">
        <v>107</v>
      </c>
      <c r="D269" s="35">
        <v>27360</v>
      </c>
      <c r="E269" s="36">
        <v>40786</v>
      </c>
      <c r="F269" s="34">
        <v>114147</v>
      </c>
    </row>
    <row r="270" spans="2:6" x14ac:dyDescent="0.25">
      <c r="B270" s="34" t="s">
        <v>106</v>
      </c>
      <c r="C270" s="34" t="s">
        <v>108</v>
      </c>
      <c r="D270" s="35">
        <v>8340</v>
      </c>
      <c r="E270" s="36">
        <v>40788</v>
      </c>
      <c r="F270" s="34">
        <v>114148</v>
      </c>
    </row>
    <row r="271" spans="2:6" x14ac:dyDescent="0.25">
      <c r="B271" s="34" t="s">
        <v>109</v>
      </c>
      <c r="C271" s="34" t="s">
        <v>116</v>
      </c>
      <c r="D271" s="35">
        <v>5700</v>
      </c>
      <c r="E271" s="36">
        <v>40784</v>
      </c>
      <c r="F271" s="34">
        <v>114149</v>
      </c>
    </row>
    <row r="272" spans="2:6" x14ac:dyDescent="0.25">
      <c r="B272" s="34" t="s">
        <v>109</v>
      </c>
      <c r="C272" s="34" t="s">
        <v>116</v>
      </c>
      <c r="D272" s="35">
        <v>41418</v>
      </c>
      <c r="E272" s="36">
        <v>40784</v>
      </c>
      <c r="F272" s="34">
        <v>114150</v>
      </c>
    </row>
    <row r="273" spans="2:6" x14ac:dyDescent="0.25">
      <c r="B273" s="34" t="s">
        <v>106</v>
      </c>
      <c r="C273" s="34" t="s">
        <v>114</v>
      </c>
      <c r="D273" s="35">
        <v>17250</v>
      </c>
      <c r="E273" s="36">
        <v>40788</v>
      </c>
      <c r="F273" s="34">
        <v>114151</v>
      </c>
    </row>
    <row r="274" spans="2:6" x14ac:dyDescent="0.25">
      <c r="B274" s="34" t="s">
        <v>106</v>
      </c>
      <c r="C274" s="34" t="s">
        <v>107</v>
      </c>
      <c r="D274" s="35">
        <v>42360</v>
      </c>
      <c r="E274" s="36">
        <v>40793</v>
      </c>
      <c r="F274" s="34">
        <v>114152</v>
      </c>
    </row>
    <row r="275" spans="2:6" x14ac:dyDescent="0.25">
      <c r="B275" s="34" t="s">
        <v>109</v>
      </c>
      <c r="C275" s="34" t="s">
        <v>112</v>
      </c>
      <c r="D275" s="35">
        <v>15697.8</v>
      </c>
      <c r="E275" s="36">
        <v>40794</v>
      </c>
      <c r="F275" s="34">
        <v>114153</v>
      </c>
    </row>
    <row r="276" spans="2:6" x14ac:dyDescent="0.25">
      <c r="B276" s="34" t="s">
        <v>109</v>
      </c>
      <c r="C276" s="34" t="s">
        <v>111</v>
      </c>
      <c r="D276" s="35">
        <v>4470</v>
      </c>
      <c r="E276" s="36">
        <v>40793</v>
      </c>
      <c r="F276" s="34">
        <v>114154</v>
      </c>
    </row>
    <row r="277" spans="2:6" x14ac:dyDescent="0.25">
      <c r="B277" s="34" t="s">
        <v>106</v>
      </c>
      <c r="C277" s="34" t="s">
        <v>115</v>
      </c>
      <c r="D277" s="35">
        <v>24489</v>
      </c>
      <c r="E277" s="36">
        <v>40806</v>
      </c>
      <c r="F277" s="34">
        <v>114155</v>
      </c>
    </row>
    <row r="278" spans="2:6" x14ac:dyDescent="0.25">
      <c r="B278" s="34" t="s">
        <v>109</v>
      </c>
      <c r="C278" s="34" t="s">
        <v>112</v>
      </c>
      <c r="D278" s="35">
        <v>61455</v>
      </c>
      <c r="E278" s="36">
        <v>40793</v>
      </c>
      <c r="F278" s="34">
        <v>114156</v>
      </c>
    </row>
    <row r="279" spans="2:6" x14ac:dyDescent="0.25">
      <c r="B279" s="34" t="s">
        <v>106</v>
      </c>
      <c r="C279" s="34" t="s">
        <v>107</v>
      </c>
      <c r="D279" s="35">
        <v>41655</v>
      </c>
      <c r="E279" s="36">
        <v>40795</v>
      </c>
      <c r="F279" s="34">
        <v>114157</v>
      </c>
    </row>
    <row r="280" spans="2:6" x14ac:dyDescent="0.25">
      <c r="B280" s="34" t="s">
        <v>106</v>
      </c>
      <c r="C280" s="34" t="s">
        <v>108</v>
      </c>
      <c r="D280" s="35">
        <v>4437</v>
      </c>
      <c r="E280" s="36">
        <v>40798</v>
      </c>
      <c r="F280" s="34">
        <v>114158</v>
      </c>
    </row>
    <row r="281" spans="2:6" x14ac:dyDescent="0.25">
      <c r="B281" s="34" t="s">
        <v>109</v>
      </c>
      <c r="C281" s="34" t="s">
        <v>111</v>
      </c>
      <c r="D281" s="35">
        <v>12474</v>
      </c>
      <c r="E281" s="36">
        <v>40809</v>
      </c>
      <c r="F281" s="34">
        <v>114159</v>
      </c>
    </row>
    <row r="282" spans="2:6" x14ac:dyDescent="0.25">
      <c r="B282" s="34" t="s">
        <v>109</v>
      </c>
      <c r="C282" s="34" t="s">
        <v>116</v>
      </c>
      <c r="D282" s="35">
        <v>22471.8</v>
      </c>
      <c r="E282" s="36">
        <v>40799</v>
      </c>
      <c r="F282" s="34">
        <v>114160</v>
      </c>
    </row>
    <row r="283" spans="2:6" x14ac:dyDescent="0.25">
      <c r="B283" s="34" t="s">
        <v>106</v>
      </c>
      <c r="C283" s="34" t="s">
        <v>113</v>
      </c>
      <c r="D283" s="35">
        <v>7200</v>
      </c>
      <c r="E283" s="36">
        <v>40820</v>
      </c>
      <c r="F283" s="34">
        <v>114161</v>
      </c>
    </row>
    <row r="284" spans="2:6" x14ac:dyDescent="0.25">
      <c r="B284" s="34" t="s">
        <v>106</v>
      </c>
      <c r="C284" s="34" t="s">
        <v>107</v>
      </c>
      <c r="D284" s="35">
        <v>4104</v>
      </c>
      <c r="E284" s="36">
        <v>40806</v>
      </c>
      <c r="F284" s="34">
        <v>114162</v>
      </c>
    </row>
    <row r="285" spans="2:6" x14ac:dyDescent="0.25">
      <c r="B285" s="34" t="s">
        <v>109</v>
      </c>
      <c r="C285" s="34" t="s">
        <v>112</v>
      </c>
      <c r="D285" s="35">
        <v>141226.20000000001</v>
      </c>
      <c r="E285" s="36">
        <v>40805</v>
      </c>
      <c r="F285" s="34">
        <v>114163</v>
      </c>
    </row>
    <row r="286" spans="2:6" x14ac:dyDescent="0.25">
      <c r="B286" s="34" t="s">
        <v>106</v>
      </c>
      <c r="C286" s="34" t="s">
        <v>107</v>
      </c>
      <c r="D286" s="35">
        <v>76500</v>
      </c>
      <c r="E286" s="36">
        <v>40798</v>
      </c>
      <c r="F286" s="34">
        <v>114164</v>
      </c>
    </row>
    <row r="287" spans="2:6" x14ac:dyDescent="0.25">
      <c r="B287" s="34" t="s">
        <v>109</v>
      </c>
      <c r="C287" s="34" t="s">
        <v>116</v>
      </c>
      <c r="D287" s="35">
        <v>15759</v>
      </c>
      <c r="E287" s="36">
        <v>40801</v>
      </c>
      <c r="F287" s="34">
        <v>114165</v>
      </c>
    </row>
    <row r="288" spans="2:6" x14ac:dyDescent="0.25">
      <c r="B288" s="34" t="s">
        <v>109</v>
      </c>
      <c r="C288" s="34" t="s">
        <v>116</v>
      </c>
      <c r="D288" s="35">
        <v>58260</v>
      </c>
      <c r="E288" s="36">
        <v>40805</v>
      </c>
      <c r="F288" s="34">
        <v>114166</v>
      </c>
    </row>
    <row r="289" spans="2:6" x14ac:dyDescent="0.25">
      <c r="B289" s="34" t="s">
        <v>106</v>
      </c>
      <c r="C289" s="34" t="s">
        <v>108</v>
      </c>
      <c r="D289" s="35">
        <v>258703.5</v>
      </c>
      <c r="E289" s="36">
        <v>40823</v>
      </c>
      <c r="F289" s="34">
        <v>114167</v>
      </c>
    </row>
    <row r="290" spans="2:6" x14ac:dyDescent="0.25">
      <c r="B290" s="34" t="s">
        <v>106</v>
      </c>
      <c r="C290" s="34" t="s">
        <v>115</v>
      </c>
      <c r="D290" s="35">
        <v>297639</v>
      </c>
      <c r="E290" s="36">
        <v>40830</v>
      </c>
      <c r="F290" s="34">
        <v>114168</v>
      </c>
    </row>
    <row r="291" spans="2:6" x14ac:dyDescent="0.25">
      <c r="B291" s="34" t="s">
        <v>106</v>
      </c>
      <c r="C291" s="34" t="s">
        <v>115</v>
      </c>
      <c r="D291" s="35">
        <v>71431.5</v>
      </c>
      <c r="E291" s="36">
        <v>40808</v>
      </c>
      <c r="F291" s="34">
        <v>114169</v>
      </c>
    </row>
    <row r="292" spans="2:6" x14ac:dyDescent="0.25">
      <c r="B292" s="34" t="s">
        <v>106</v>
      </c>
      <c r="C292" s="34" t="s">
        <v>108</v>
      </c>
      <c r="D292" s="35">
        <v>10560</v>
      </c>
      <c r="E292" s="36">
        <v>40806</v>
      </c>
      <c r="F292" s="34">
        <v>114170</v>
      </c>
    </row>
    <row r="293" spans="2:6" x14ac:dyDescent="0.25">
      <c r="B293" s="34" t="s">
        <v>106</v>
      </c>
      <c r="C293" s="34" t="s">
        <v>107</v>
      </c>
      <c r="D293" s="35">
        <v>124501.5</v>
      </c>
      <c r="E293" s="36">
        <v>40812</v>
      </c>
      <c r="F293" s="34">
        <v>114171</v>
      </c>
    </row>
    <row r="294" spans="2:6" x14ac:dyDescent="0.25">
      <c r="B294" s="34" t="s">
        <v>109</v>
      </c>
      <c r="C294" s="34" t="s">
        <v>112</v>
      </c>
      <c r="D294" s="35">
        <v>69426</v>
      </c>
      <c r="E294" s="36">
        <v>40808</v>
      </c>
      <c r="F294" s="34">
        <v>114172</v>
      </c>
    </row>
    <row r="295" spans="2:6" x14ac:dyDescent="0.25">
      <c r="B295" s="34" t="s">
        <v>109</v>
      </c>
      <c r="C295" s="34" t="s">
        <v>116</v>
      </c>
      <c r="D295" s="35">
        <v>6000</v>
      </c>
      <c r="E295" s="36">
        <v>40808</v>
      </c>
      <c r="F295" s="34">
        <v>114173</v>
      </c>
    </row>
    <row r="296" spans="2:6" x14ac:dyDescent="0.25">
      <c r="B296" s="34" t="s">
        <v>106</v>
      </c>
      <c r="C296" s="34" t="s">
        <v>114</v>
      </c>
      <c r="D296" s="35">
        <v>6765</v>
      </c>
      <c r="E296" s="36">
        <v>40809</v>
      </c>
      <c r="F296" s="34">
        <v>114174</v>
      </c>
    </row>
    <row r="297" spans="2:6" x14ac:dyDescent="0.25">
      <c r="B297" s="34" t="s">
        <v>106</v>
      </c>
      <c r="C297" s="34" t="s">
        <v>107</v>
      </c>
      <c r="D297" s="35">
        <v>69547.199999999997</v>
      </c>
      <c r="E297" s="36">
        <v>40813</v>
      </c>
      <c r="F297" s="34">
        <v>114175</v>
      </c>
    </row>
    <row r="298" spans="2:6" x14ac:dyDescent="0.25">
      <c r="B298" s="34" t="s">
        <v>109</v>
      </c>
      <c r="C298" s="34" t="s">
        <v>116</v>
      </c>
      <c r="D298" s="35">
        <v>73329.3</v>
      </c>
      <c r="E298" s="36">
        <v>40837</v>
      </c>
      <c r="F298" s="34">
        <v>114176</v>
      </c>
    </row>
    <row r="299" spans="2:6" x14ac:dyDescent="0.25">
      <c r="B299" s="34" t="s">
        <v>106</v>
      </c>
      <c r="C299" s="34" t="s">
        <v>113</v>
      </c>
      <c r="D299" s="35">
        <v>95779.5</v>
      </c>
      <c r="E299" s="36">
        <v>40814</v>
      </c>
      <c r="F299" s="34">
        <v>114177</v>
      </c>
    </row>
    <row r="300" spans="2:6" x14ac:dyDescent="0.25">
      <c r="B300" s="34" t="s">
        <v>106</v>
      </c>
      <c r="C300" s="34" t="s">
        <v>113</v>
      </c>
      <c r="D300" s="35">
        <v>24552</v>
      </c>
      <c r="E300" s="36">
        <v>40830</v>
      </c>
      <c r="F300" s="34">
        <v>114178</v>
      </c>
    </row>
    <row r="301" spans="2:6" x14ac:dyDescent="0.25">
      <c r="B301" s="34" t="s">
        <v>106</v>
      </c>
      <c r="C301" s="34" t="s">
        <v>107</v>
      </c>
      <c r="D301" s="35">
        <v>34542</v>
      </c>
      <c r="E301" s="36">
        <v>40822</v>
      </c>
      <c r="F301" s="34">
        <v>114179</v>
      </c>
    </row>
    <row r="302" spans="2:6" x14ac:dyDescent="0.25">
      <c r="B302" s="34" t="s">
        <v>109</v>
      </c>
      <c r="C302" s="34" t="s">
        <v>116</v>
      </c>
      <c r="D302" s="35">
        <v>45090</v>
      </c>
      <c r="E302" s="36">
        <v>40814</v>
      </c>
      <c r="F302" s="34">
        <v>114180</v>
      </c>
    </row>
    <row r="303" spans="2:6" x14ac:dyDescent="0.25">
      <c r="B303" s="34" t="s">
        <v>109</v>
      </c>
      <c r="C303" s="34" t="s">
        <v>112</v>
      </c>
      <c r="D303" s="35">
        <v>11766</v>
      </c>
      <c r="E303" s="36">
        <v>40816</v>
      </c>
      <c r="F303" s="34">
        <v>114181</v>
      </c>
    </row>
    <row r="304" spans="2:6" x14ac:dyDescent="0.25">
      <c r="B304" s="34" t="s">
        <v>109</v>
      </c>
      <c r="C304" s="34" t="s">
        <v>110</v>
      </c>
      <c r="D304" s="35">
        <v>28380</v>
      </c>
      <c r="E304" s="36">
        <v>40816</v>
      </c>
      <c r="F304" s="34">
        <v>114182</v>
      </c>
    </row>
    <row r="305" spans="2:6" x14ac:dyDescent="0.25">
      <c r="B305" s="34" t="s">
        <v>106</v>
      </c>
      <c r="C305" s="34" t="s">
        <v>108</v>
      </c>
      <c r="D305" s="35">
        <v>125400</v>
      </c>
      <c r="E305" s="36">
        <v>40819</v>
      </c>
      <c r="F305" s="34">
        <v>114183</v>
      </c>
    </row>
    <row r="306" spans="2:6" x14ac:dyDescent="0.25">
      <c r="B306" s="34" t="s">
        <v>109</v>
      </c>
      <c r="C306" s="34" t="s">
        <v>116</v>
      </c>
      <c r="D306" s="35">
        <v>3300</v>
      </c>
      <c r="E306" s="36">
        <v>40826</v>
      </c>
      <c r="F306" s="34">
        <v>114184</v>
      </c>
    </row>
    <row r="307" spans="2:6" x14ac:dyDescent="0.25">
      <c r="B307" s="34" t="s">
        <v>109</v>
      </c>
      <c r="C307" s="34" t="s">
        <v>116</v>
      </c>
      <c r="D307" s="35">
        <v>23890.5</v>
      </c>
      <c r="E307" s="36">
        <v>40819</v>
      </c>
      <c r="F307" s="34">
        <v>114185</v>
      </c>
    </row>
    <row r="308" spans="2:6" x14ac:dyDescent="0.25">
      <c r="B308" s="34" t="s">
        <v>106</v>
      </c>
      <c r="C308" s="34" t="s">
        <v>114</v>
      </c>
      <c r="D308" s="35">
        <v>66666</v>
      </c>
      <c r="E308" s="36">
        <v>40829</v>
      </c>
      <c r="F308" s="34">
        <v>114186</v>
      </c>
    </row>
    <row r="309" spans="2:6" x14ac:dyDescent="0.25">
      <c r="B309" s="34" t="s">
        <v>106</v>
      </c>
      <c r="C309" s="34" t="s">
        <v>114</v>
      </c>
      <c r="D309" s="35">
        <v>13971</v>
      </c>
      <c r="E309" s="36">
        <v>40821</v>
      </c>
      <c r="F309" s="34">
        <v>114187</v>
      </c>
    </row>
    <row r="310" spans="2:6" x14ac:dyDescent="0.25">
      <c r="B310" s="34" t="s">
        <v>106</v>
      </c>
      <c r="C310" s="34" t="s">
        <v>107</v>
      </c>
      <c r="D310" s="35">
        <v>58225.5</v>
      </c>
      <c r="E310" s="36">
        <v>40828</v>
      </c>
      <c r="F310" s="34">
        <v>114188</v>
      </c>
    </row>
    <row r="311" spans="2:6" x14ac:dyDescent="0.25">
      <c r="B311" s="34" t="s">
        <v>106</v>
      </c>
      <c r="C311" s="34" t="s">
        <v>108</v>
      </c>
      <c r="D311" s="35">
        <v>49350</v>
      </c>
      <c r="E311" s="36">
        <v>40844</v>
      </c>
      <c r="F311" s="34">
        <v>114189</v>
      </c>
    </row>
    <row r="312" spans="2:6" x14ac:dyDescent="0.25">
      <c r="B312" s="34" t="s">
        <v>106</v>
      </c>
      <c r="C312" s="34" t="s">
        <v>113</v>
      </c>
      <c r="D312" s="35">
        <v>54714</v>
      </c>
      <c r="E312" s="36">
        <v>40826</v>
      </c>
      <c r="F312" s="34">
        <v>114190</v>
      </c>
    </row>
    <row r="313" spans="2:6" x14ac:dyDescent="0.25">
      <c r="B313" s="34" t="s">
        <v>109</v>
      </c>
      <c r="C313" s="34" t="s">
        <v>111</v>
      </c>
      <c r="D313" s="35">
        <v>4194</v>
      </c>
      <c r="E313" s="36">
        <v>40823</v>
      </c>
      <c r="F313" s="34">
        <v>114191</v>
      </c>
    </row>
    <row r="314" spans="2:6" x14ac:dyDescent="0.25">
      <c r="B314" s="34" t="s">
        <v>109</v>
      </c>
      <c r="C314" s="34" t="s">
        <v>112</v>
      </c>
      <c r="D314" s="35">
        <v>10665</v>
      </c>
      <c r="E314" s="36">
        <v>40830</v>
      </c>
      <c r="F314" s="34">
        <v>114192</v>
      </c>
    </row>
    <row r="315" spans="2:6" x14ac:dyDescent="0.25">
      <c r="B315" s="34" t="s">
        <v>106</v>
      </c>
      <c r="C315" s="34" t="s">
        <v>108</v>
      </c>
      <c r="D315" s="35">
        <v>305751</v>
      </c>
      <c r="E315" s="36">
        <v>40851</v>
      </c>
      <c r="F315" s="34">
        <v>114193</v>
      </c>
    </row>
    <row r="316" spans="2:6" x14ac:dyDescent="0.25">
      <c r="B316" s="34" t="s">
        <v>106</v>
      </c>
      <c r="C316" s="34" t="s">
        <v>115</v>
      </c>
      <c r="D316" s="35">
        <v>58395.6</v>
      </c>
      <c r="E316" s="36">
        <v>40836</v>
      </c>
      <c r="F316" s="34">
        <v>114194</v>
      </c>
    </row>
    <row r="317" spans="2:6" x14ac:dyDescent="0.25">
      <c r="B317" s="34" t="s">
        <v>106</v>
      </c>
      <c r="C317" s="34" t="s">
        <v>113</v>
      </c>
      <c r="D317" s="35">
        <v>14073.3</v>
      </c>
      <c r="E317" s="36">
        <v>40833</v>
      </c>
      <c r="F317" s="34">
        <v>114195</v>
      </c>
    </row>
    <row r="318" spans="2:6" x14ac:dyDescent="0.25">
      <c r="B318" s="34" t="s">
        <v>106</v>
      </c>
      <c r="C318" s="34" t="s">
        <v>114</v>
      </c>
      <c r="D318" s="35">
        <v>45135</v>
      </c>
      <c r="E318" s="36">
        <v>40830</v>
      </c>
      <c r="F318" s="34">
        <v>114196</v>
      </c>
    </row>
    <row r="319" spans="2:6" x14ac:dyDescent="0.25">
      <c r="B319" s="34" t="s">
        <v>106</v>
      </c>
      <c r="C319" s="34" t="s">
        <v>107</v>
      </c>
      <c r="D319" s="35">
        <v>12516</v>
      </c>
      <c r="E319" s="36">
        <v>40837</v>
      </c>
      <c r="F319" s="34">
        <v>114197</v>
      </c>
    </row>
    <row r="320" spans="2:6" x14ac:dyDescent="0.25">
      <c r="B320" s="34" t="s">
        <v>106</v>
      </c>
      <c r="C320" s="34" t="s">
        <v>114</v>
      </c>
      <c r="D320" s="35">
        <v>6300</v>
      </c>
      <c r="E320" s="36">
        <v>40864</v>
      </c>
      <c r="F320" s="34">
        <v>114198</v>
      </c>
    </row>
    <row r="321" spans="2:6" x14ac:dyDescent="0.25">
      <c r="B321" s="34" t="s">
        <v>106</v>
      </c>
      <c r="C321" s="34" t="s">
        <v>113</v>
      </c>
      <c r="D321" s="35">
        <v>84360</v>
      </c>
      <c r="E321" s="36">
        <v>40834</v>
      </c>
      <c r="F321" s="34">
        <v>114199</v>
      </c>
    </row>
    <row r="322" spans="2:6" x14ac:dyDescent="0.25">
      <c r="B322" s="34" t="s">
        <v>106</v>
      </c>
      <c r="C322" s="34" t="s">
        <v>108</v>
      </c>
      <c r="D322" s="35">
        <v>53784</v>
      </c>
      <c r="E322" s="36">
        <v>40840</v>
      </c>
      <c r="F322" s="34">
        <v>114200</v>
      </c>
    </row>
    <row r="323" spans="2:6" x14ac:dyDescent="0.25">
      <c r="B323" s="34" t="s">
        <v>106</v>
      </c>
      <c r="C323" s="34" t="s">
        <v>108</v>
      </c>
      <c r="D323" s="35">
        <v>7203</v>
      </c>
      <c r="E323" s="36">
        <v>40840</v>
      </c>
      <c r="F323" s="34">
        <v>114201</v>
      </c>
    </row>
    <row r="324" spans="2:6" x14ac:dyDescent="0.25">
      <c r="B324" s="34" t="s">
        <v>109</v>
      </c>
      <c r="C324" s="34" t="s">
        <v>110</v>
      </c>
      <c r="D324" s="35">
        <v>106628.1</v>
      </c>
      <c r="E324" s="36">
        <v>40837</v>
      </c>
      <c r="F324" s="34">
        <v>114202</v>
      </c>
    </row>
    <row r="325" spans="2:6" x14ac:dyDescent="0.25">
      <c r="B325" s="34" t="s">
        <v>109</v>
      </c>
      <c r="C325" s="34" t="s">
        <v>116</v>
      </c>
      <c r="D325" s="35">
        <v>20499</v>
      </c>
      <c r="E325" s="36">
        <v>40844</v>
      </c>
      <c r="F325" s="34">
        <v>114203</v>
      </c>
    </row>
    <row r="326" spans="2:6" x14ac:dyDescent="0.25">
      <c r="B326" s="34" t="s">
        <v>106</v>
      </c>
      <c r="C326" s="34" t="s">
        <v>107</v>
      </c>
      <c r="D326" s="35">
        <v>50319</v>
      </c>
      <c r="E326" s="36">
        <v>40844</v>
      </c>
      <c r="F326" s="34">
        <v>114204</v>
      </c>
    </row>
    <row r="327" spans="2:6" x14ac:dyDescent="0.25">
      <c r="B327" s="34" t="s">
        <v>106</v>
      </c>
      <c r="C327" s="34" t="s">
        <v>115</v>
      </c>
      <c r="D327" s="35">
        <v>26415</v>
      </c>
      <c r="E327" s="36">
        <v>40843</v>
      </c>
      <c r="F327" s="34">
        <v>114205</v>
      </c>
    </row>
    <row r="328" spans="2:6" x14ac:dyDescent="0.25">
      <c r="B328" s="34" t="s">
        <v>106</v>
      </c>
      <c r="C328" s="34" t="s">
        <v>115</v>
      </c>
      <c r="D328" s="35">
        <v>46389</v>
      </c>
      <c r="E328" s="36">
        <v>40841</v>
      </c>
      <c r="F328" s="34">
        <v>114206</v>
      </c>
    </row>
    <row r="329" spans="2:6" x14ac:dyDescent="0.25">
      <c r="B329" s="34" t="s">
        <v>106</v>
      </c>
      <c r="C329" s="34" t="s">
        <v>107</v>
      </c>
      <c r="D329" s="35">
        <v>51855.6</v>
      </c>
      <c r="E329" s="36">
        <v>40843</v>
      </c>
      <c r="F329" s="34">
        <v>114207</v>
      </c>
    </row>
    <row r="330" spans="2:6" x14ac:dyDescent="0.25">
      <c r="B330" s="34" t="s">
        <v>109</v>
      </c>
      <c r="C330" s="34" t="s">
        <v>112</v>
      </c>
      <c r="D330" s="35">
        <v>88332</v>
      </c>
      <c r="E330" s="36">
        <v>40842</v>
      </c>
      <c r="F330" s="34">
        <v>114208</v>
      </c>
    </row>
    <row r="331" spans="2:6" x14ac:dyDescent="0.25">
      <c r="B331" s="34" t="s">
        <v>106</v>
      </c>
      <c r="C331" s="34" t="s">
        <v>115</v>
      </c>
      <c r="D331" s="35">
        <v>25056</v>
      </c>
      <c r="E331" s="36">
        <v>40851</v>
      </c>
      <c r="F331" s="34">
        <v>114209</v>
      </c>
    </row>
    <row r="332" spans="2:6" x14ac:dyDescent="0.25">
      <c r="B332" s="34" t="s">
        <v>109</v>
      </c>
      <c r="C332" s="34" t="s">
        <v>111</v>
      </c>
      <c r="D332" s="35">
        <v>34575</v>
      </c>
      <c r="E332" s="36">
        <v>40844</v>
      </c>
      <c r="F332" s="34">
        <v>114210</v>
      </c>
    </row>
    <row r="333" spans="2:6" x14ac:dyDescent="0.25">
      <c r="B333" s="34" t="s">
        <v>106</v>
      </c>
      <c r="C333" s="34" t="s">
        <v>113</v>
      </c>
      <c r="D333" s="35">
        <v>64287</v>
      </c>
      <c r="E333" s="36">
        <v>40848</v>
      </c>
      <c r="F333" s="34">
        <v>114211</v>
      </c>
    </row>
    <row r="334" spans="2:6" x14ac:dyDescent="0.25">
      <c r="B334" s="34" t="s">
        <v>109</v>
      </c>
      <c r="C334" s="34" t="s">
        <v>112</v>
      </c>
      <c r="D334" s="35">
        <v>15612.3</v>
      </c>
      <c r="E334" s="36">
        <v>40851</v>
      </c>
      <c r="F334" s="34">
        <v>114212</v>
      </c>
    </row>
    <row r="335" spans="2:6" x14ac:dyDescent="0.25">
      <c r="B335" s="34" t="s">
        <v>106</v>
      </c>
      <c r="C335" s="34" t="s">
        <v>114</v>
      </c>
      <c r="D335" s="35">
        <v>32172.6</v>
      </c>
      <c r="E335" s="36">
        <v>40847</v>
      </c>
      <c r="F335" s="34">
        <v>114213</v>
      </c>
    </row>
    <row r="336" spans="2:6" x14ac:dyDescent="0.25">
      <c r="B336" s="34" t="s">
        <v>106</v>
      </c>
      <c r="C336" s="34" t="s">
        <v>115</v>
      </c>
      <c r="D336" s="35">
        <v>85335</v>
      </c>
      <c r="E336" s="36">
        <v>40847</v>
      </c>
      <c r="F336" s="34">
        <v>114214</v>
      </c>
    </row>
    <row r="337" spans="2:6" x14ac:dyDescent="0.25">
      <c r="B337" s="34" t="s">
        <v>106</v>
      </c>
      <c r="C337" s="34" t="s">
        <v>113</v>
      </c>
      <c r="D337" s="35">
        <v>14661</v>
      </c>
      <c r="E337" s="36">
        <v>40850</v>
      </c>
      <c r="F337" s="34">
        <v>114215</v>
      </c>
    </row>
    <row r="338" spans="2:6" x14ac:dyDescent="0.25">
      <c r="B338" s="34" t="s">
        <v>106</v>
      </c>
      <c r="C338" s="34" t="s">
        <v>115</v>
      </c>
      <c r="D338" s="35">
        <v>28950</v>
      </c>
      <c r="E338" s="36">
        <v>40862</v>
      </c>
      <c r="F338" s="34">
        <v>114216</v>
      </c>
    </row>
    <row r="339" spans="2:6" x14ac:dyDescent="0.25">
      <c r="B339" s="34" t="s">
        <v>106</v>
      </c>
      <c r="C339" s="34" t="s">
        <v>107</v>
      </c>
      <c r="D339" s="35">
        <v>37021.5</v>
      </c>
      <c r="E339" s="36">
        <v>40854</v>
      </c>
      <c r="F339" s="34">
        <v>114217</v>
      </c>
    </row>
    <row r="340" spans="2:6" x14ac:dyDescent="0.25">
      <c r="B340" s="34" t="s">
        <v>106</v>
      </c>
      <c r="C340" s="34" t="s">
        <v>114</v>
      </c>
      <c r="D340" s="35">
        <v>19197</v>
      </c>
      <c r="E340" s="36">
        <v>40856</v>
      </c>
      <c r="F340" s="34">
        <v>114218</v>
      </c>
    </row>
    <row r="341" spans="2:6" x14ac:dyDescent="0.25">
      <c r="B341" s="34" t="s">
        <v>109</v>
      </c>
      <c r="C341" s="34" t="s">
        <v>111</v>
      </c>
      <c r="D341" s="35">
        <v>52830</v>
      </c>
      <c r="E341" s="36">
        <v>40856</v>
      </c>
      <c r="F341" s="34">
        <v>114219</v>
      </c>
    </row>
    <row r="342" spans="2:6" x14ac:dyDescent="0.25">
      <c r="B342" s="34" t="s">
        <v>106</v>
      </c>
      <c r="C342" s="34" t="s">
        <v>113</v>
      </c>
      <c r="D342" s="35">
        <v>75570</v>
      </c>
      <c r="E342" s="36">
        <v>40855</v>
      </c>
      <c r="F342" s="34">
        <v>114220</v>
      </c>
    </row>
    <row r="343" spans="2:6" x14ac:dyDescent="0.25">
      <c r="B343" s="34" t="s">
        <v>106</v>
      </c>
      <c r="C343" s="34" t="s">
        <v>108</v>
      </c>
      <c r="D343" s="35">
        <v>4650</v>
      </c>
      <c r="E343" s="36">
        <v>40877</v>
      </c>
      <c r="F343" s="34">
        <v>114221</v>
      </c>
    </row>
    <row r="344" spans="2:6" x14ac:dyDescent="0.25">
      <c r="B344" s="34" t="s">
        <v>109</v>
      </c>
      <c r="C344" s="34" t="s">
        <v>110</v>
      </c>
      <c r="D344" s="35">
        <v>26700</v>
      </c>
      <c r="E344" s="36">
        <v>40879</v>
      </c>
      <c r="F344" s="34">
        <v>114222</v>
      </c>
    </row>
    <row r="345" spans="2:6" x14ac:dyDescent="0.25">
      <c r="B345" s="34" t="s">
        <v>106</v>
      </c>
      <c r="C345" s="34" t="s">
        <v>108</v>
      </c>
      <c r="D345" s="35">
        <v>73957.5</v>
      </c>
      <c r="E345" s="36">
        <v>40857</v>
      </c>
      <c r="F345" s="34">
        <v>114223</v>
      </c>
    </row>
    <row r="346" spans="2:6" x14ac:dyDescent="0.25">
      <c r="B346" s="34" t="s">
        <v>106</v>
      </c>
      <c r="C346" s="34" t="s">
        <v>114</v>
      </c>
      <c r="D346" s="35">
        <v>16517.7</v>
      </c>
      <c r="E346" s="36">
        <v>40872</v>
      </c>
      <c r="F346" s="34">
        <v>114224</v>
      </c>
    </row>
    <row r="347" spans="2:6" x14ac:dyDescent="0.25">
      <c r="B347" s="34" t="s">
        <v>106</v>
      </c>
      <c r="C347" s="34" t="s">
        <v>108</v>
      </c>
      <c r="D347" s="35">
        <v>45032.4</v>
      </c>
      <c r="E347" s="36">
        <v>40863</v>
      </c>
      <c r="F347" s="34">
        <v>114225</v>
      </c>
    </row>
    <row r="348" spans="2:6" x14ac:dyDescent="0.25">
      <c r="B348" s="34" t="s">
        <v>109</v>
      </c>
      <c r="C348" s="34" t="s">
        <v>116</v>
      </c>
      <c r="D348" s="35">
        <v>62460</v>
      </c>
      <c r="E348" s="36">
        <v>40858</v>
      </c>
      <c r="F348" s="34">
        <v>114226</v>
      </c>
    </row>
    <row r="349" spans="2:6" x14ac:dyDescent="0.25">
      <c r="B349" s="34" t="s">
        <v>106</v>
      </c>
      <c r="C349" s="34" t="s">
        <v>107</v>
      </c>
      <c r="D349" s="35">
        <v>22929</v>
      </c>
      <c r="E349" s="36">
        <v>40868</v>
      </c>
      <c r="F349" s="34">
        <v>114227</v>
      </c>
    </row>
    <row r="350" spans="2:6" x14ac:dyDescent="0.25">
      <c r="B350" s="34" t="s">
        <v>109</v>
      </c>
      <c r="C350" s="34" t="s">
        <v>110</v>
      </c>
      <c r="D350" s="35">
        <v>64422</v>
      </c>
      <c r="E350" s="36">
        <v>40868</v>
      </c>
      <c r="F350" s="34">
        <v>114228</v>
      </c>
    </row>
    <row r="351" spans="2:6" x14ac:dyDescent="0.25">
      <c r="B351" s="34" t="s">
        <v>106</v>
      </c>
      <c r="C351" s="34" t="s">
        <v>108</v>
      </c>
      <c r="D351" s="35">
        <v>25153.5</v>
      </c>
      <c r="E351" s="36">
        <v>40868</v>
      </c>
      <c r="F351" s="34">
        <v>114229</v>
      </c>
    </row>
    <row r="352" spans="2:6" x14ac:dyDescent="0.25">
      <c r="B352" s="34" t="s">
        <v>109</v>
      </c>
      <c r="C352" s="34" t="s">
        <v>111</v>
      </c>
      <c r="D352" s="35">
        <v>17070</v>
      </c>
      <c r="E352" s="36">
        <v>40868</v>
      </c>
      <c r="F352" s="34">
        <v>114230</v>
      </c>
    </row>
    <row r="353" spans="2:6" x14ac:dyDescent="0.25">
      <c r="B353" s="34" t="s">
        <v>106</v>
      </c>
      <c r="C353" s="34" t="s">
        <v>107</v>
      </c>
      <c r="D353" s="35">
        <v>14310</v>
      </c>
      <c r="E353" s="36">
        <v>40893</v>
      </c>
      <c r="F353" s="34">
        <v>114231</v>
      </c>
    </row>
    <row r="354" spans="2:6" x14ac:dyDescent="0.25">
      <c r="B354" s="34" t="s">
        <v>106</v>
      </c>
      <c r="C354" s="34" t="s">
        <v>113</v>
      </c>
      <c r="D354" s="35">
        <v>9532.5</v>
      </c>
      <c r="E354" s="36">
        <v>40872</v>
      </c>
      <c r="F354" s="34">
        <v>114232</v>
      </c>
    </row>
    <row r="355" spans="2:6" x14ac:dyDescent="0.25">
      <c r="B355" s="34" t="s">
        <v>106</v>
      </c>
      <c r="C355" s="34" t="s">
        <v>107</v>
      </c>
      <c r="D355" s="35">
        <v>30412.2</v>
      </c>
      <c r="E355" s="36">
        <v>40869</v>
      </c>
      <c r="F355" s="34">
        <v>114233</v>
      </c>
    </row>
    <row r="356" spans="2:6" x14ac:dyDescent="0.25">
      <c r="B356" s="34" t="s">
        <v>106</v>
      </c>
      <c r="C356" s="34" t="s">
        <v>108</v>
      </c>
      <c r="D356" s="35">
        <v>9300</v>
      </c>
      <c r="E356" s="36">
        <v>40870</v>
      </c>
      <c r="F356" s="34">
        <v>114234</v>
      </c>
    </row>
    <row r="357" spans="2:6" x14ac:dyDescent="0.25">
      <c r="B357" s="34" t="s">
        <v>106</v>
      </c>
      <c r="C357" s="34" t="s">
        <v>108</v>
      </c>
      <c r="D357" s="35">
        <v>9900</v>
      </c>
      <c r="E357" s="36">
        <v>40882</v>
      </c>
      <c r="F357" s="34">
        <v>114235</v>
      </c>
    </row>
    <row r="358" spans="2:6" x14ac:dyDescent="0.25">
      <c r="B358" s="34" t="s">
        <v>106</v>
      </c>
      <c r="C358" s="34" t="s">
        <v>115</v>
      </c>
      <c r="D358" s="35">
        <v>67125</v>
      </c>
      <c r="E358" s="36">
        <v>40872</v>
      </c>
      <c r="F358" s="34">
        <v>114236</v>
      </c>
    </row>
    <row r="359" spans="2:6" x14ac:dyDescent="0.25">
      <c r="B359" s="34" t="s">
        <v>106</v>
      </c>
      <c r="C359" s="34" t="s">
        <v>107</v>
      </c>
      <c r="D359" s="35">
        <v>17812.5</v>
      </c>
      <c r="E359" s="36">
        <v>40872</v>
      </c>
      <c r="F359" s="34">
        <v>114237</v>
      </c>
    </row>
    <row r="360" spans="2:6" x14ac:dyDescent="0.25">
      <c r="B360" s="34" t="s">
        <v>109</v>
      </c>
      <c r="C360" s="34" t="s">
        <v>116</v>
      </c>
      <c r="D360" s="35">
        <v>4275</v>
      </c>
      <c r="E360" s="36">
        <v>40878</v>
      </c>
      <c r="F360" s="34">
        <v>114238</v>
      </c>
    </row>
    <row r="361" spans="2:6" x14ac:dyDescent="0.25">
      <c r="B361" s="34" t="s">
        <v>109</v>
      </c>
      <c r="C361" s="34" t="s">
        <v>111</v>
      </c>
      <c r="D361" s="35">
        <v>714</v>
      </c>
      <c r="E361" s="36">
        <v>40877</v>
      </c>
      <c r="F361" s="34">
        <v>114239</v>
      </c>
    </row>
    <row r="362" spans="2:6" x14ac:dyDescent="0.25">
      <c r="B362" s="34" t="s">
        <v>106</v>
      </c>
      <c r="C362" s="34" t="s">
        <v>113</v>
      </c>
      <c r="D362" s="35">
        <v>24221.4</v>
      </c>
      <c r="E362" s="36">
        <v>40877</v>
      </c>
      <c r="F362" s="34">
        <v>114240</v>
      </c>
    </row>
    <row r="363" spans="2:6" x14ac:dyDescent="0.25">
      <c r="B363" s="34" t="s">
        <v>106</v>
      </c>
      <c r="C363" s="34" t="s">
        <v>115</v>
      </c>
      <c r="D363" s="35">
        <v>93600</v>
      </c>
      <c r="E363" s="36">
        <v>40878</v>
      </c>
      <c r="F363" s="34">
        <v>114241</v>
      </c>
    </row>
    <row r="364" spans="2:6" x14ac:dyDescent="0.25">
      <c r="B364" s="34" t="s">
        <v>106</v>
      </c>
      <c r="C364" s="34" t="s">
        <v>114</v>
      </c>
      <c r="D364" s="35">
        <v>2160</v>
      </c>
      <c r="E364" s="36">
        <v>40882</v>
      </c>
      <c r="F364" s="34">
        <v>114242</v>
      </c>
    </row>
    <row r="365" spans="2:6" x14ac:dyDescent="0.25">
      <c r="B365" s="34" t="s">
        <v>106</v>
      </c>
      <c r="C365" s="34" t="s">
        <v>107</v>
      </c>
      <c r="D365" s="35">
        <v>33030</v>
      </c>
      <c r="E365" s="36">
        <v>40882</v>
      </c>
      <c r="F365" s="34">
        <v>114243</v>
      </c>
    </row>
    <row r="366" spans="2:6" x14ac:dyDescent="0.25">
      <c r="B366" s="34" t="s">
        <v>106</v>
      </c>
      <c r="C366" s="34" t="s">
        <v>113</v>
      </c>
      <c r="D366" s="35">
        <v>24375</v>
      </c>
      <c r="E366" s="36">
        <v>40884</v>
      </c>
      <c r="F366" s="34">
        <v>114244</v>
      </c>
    </row>
    <row r="367" spans="2:6" x14ac:dyDescent="0.25">
      <c r="B367" s="34" t="s">
        <v>106</v>
      </c>
      <c r="C367" s="34" t="s">
        <v>108</v>
      </c>
      <c r="D367" s="35">
        <v>15493.8</v>
      </c>
      <c r="E367" s="36">
        <v>40884</v>
      </c>
      <c r="F367" s="34">
        <v>114245</v>
      </c>
    </row>
    <row r="368" spans="2:6" x14ac:dyDescent="0.25">
      <c r="B368" s="34" t="s">
        <v>109</v>
      </c>
      <c r="C368" s="34" t="s">
        <v>116</v>
      </c>
      <c r="D368" s="35">
        <v>59832</v>
      </c>
      <c r="E368" s="36">
        <v>40912</v>
      </c>
      <c r="F368" s="34">
        <v>114246</v>
      </c>
    </row>
    <row r="369" spans="2:6" x14ac:dyDescent="0.25">
      <c r="B369" s="34" t="s">
        <v>106</v>
      </c>
      <c r="C369" s="34" t="s">
        <v>108</v>
      </c>
      <c r="D369" s="35">
        <v>16965</v>
      </c>
      <c r="E369" s="36">
        <v>40884</v>
      </c>
      <c r="F369" s="34">
        <v>114247</v>
      </c>
    </row>
    <row r="370" spans="2:6" x14ac:dyDescent="0.25">
      <c r="B370" s="34" t="s">
        <v>106</v>
      </c>
      <c r="C370" s="34" t="s">
        <v>115</v>
      </c>
      <c r="D370" s="35">
        <v>141750</v>
      </c>
      <c r="E370" s="36">
        <v>40882</v>
      </c>
      <c r="F370" s="34">
        <v>114248</v>
      </c>
    </row>
    <row r="371" spans="2:6" x14ac:dyDescent="0.25">
      <c r="B371" s="34" t="s">
        <v>106</v>
      </c>
      <c r="C371" s="34" t="s">
        <v>114</v>
      </c>
      <c r="D371" s="35">
        <v>35426.400000000001</v>
      </c>
      <c r="E371" s="36">
        <v>40911</v>
      </c>
      <c r="F371" s="34">
        <v>114249</v>
      </c>
    </row>
    <row r="372" spans="2:6" x14ac:dyDescent="0.25">
      <c r="B372" s="34" t="s">
        <v>109</v>
      </c>
      <c r="C372" s="34" t="s">
        <v>116</v>
      </c>
      <c r="D372" s="35">
        <v>21542.400000000001</v>
      </c>
      <c r="E372" s="36">
        <v>40886</v>
      </c>
      <c r="F372" s="34">
        <v>114250</v>
      </c>
    </row>
    <row r="373" spans="2:6" x14ac:dyDescent="0.25">
      <c r="B373" s="34" t="s">
        <v>106</v>
      </c>
      <c r="C373" s="34" t="s">
        <v>113</v>
      </c>
      <c r="D373" s="35">
        <v>71655</v>
      </c>
      <c r="E373" s="36">
        <v>40886</v>
      </c>
      <c r="F373" s="34">
        <v>114251</v>
      </c>
    </row>
    <row r="374" spans="2:6" x14ac:dyDescent="0.25">
      <c r="B374" s="34" t="s">
        <v>109</v>
      </c>
      <c r="C374" s="34" t="s">
        <v>112</v>
      </c>
      <c r="D374" s="35">
        <v>14790</v>
      </c>
      <c r="E374" s="36">
        <v>40889</v>
      </c>
      <c r="F374" s="34">
        <v>114252</v>
      </c>
    </row>
    <row r="375" spans="2:6" x14ac:dyDescent="0.25">
      <c r="B375" s="34" t="s">
        <v>106</v>
      </c>
      <c r="C375" s="34" t="s">
        <v>107</v>
      </c>
      <c r="D375" s="35">
        <v>14394</v>
      </c>
      <c r="E375" s="36">
        <v>40889</v>
      </c>
      <c r="F375" s="34">
        <v>114253</v>
      </c>
    </row>
    <row r="376" spans="2:6" x14ac:dyDescent="0.25">
      <c r="B376" s="34" t="s">
        <v>109</v>
      </c>
      <c r="C376" s="34" t="s">
        <v>116</v>
      </c>
      <c r="D376" s="35">
        <v>68550</v>
      </c>
      <c r="E376" s="36">
        <v>40890</v>
      </c>
      <c r="F376" s="34">
        <v>114254</v>
      </c>
    </row>
    <row r="377" spans="2:6" x14ac:dyDescent="0.25">
      <c r="B377" s="34" t="s">
        <v>106</v>
      </c>
      <c r="C377" s="34" t="s">
        <v>114</v>
      </c>
      <c r="D377" s="35">
        <v>1462.5</v>
      </c>
      <c r="E377" s="36">
        <v>40890</v>
      </c>
      <c r="F377" s="34">
        <v>114255</v>
      </c>
    </row>
    <row r="378" spans="2:6" x14ac:dyDescent="0.25">
      <c r="B378" s="34" t="s">
        <v>106</v>
      </c>
      <c r="C378" s="34" t="s">
        <v>114</v>
      </c>
      <c r="D378" s="35">
        <v>44490</v>
      </c>
      <c r="E378" s="36">
        <v>40907</v>
      </c>
      <c r="F378" s="34">
        <v>114256</v>
      </c>
    </row>
    <row r="379" spans="2:6" x14ac:dyDescent="0.25">
      <c r="B379" s="34" t="s">
        <v>106</v>
      </c>
      <c r="C379" s="34" t="s">
        <v>113</v>
      </c>
      <c r="D379" s="35">
        <v>6925.5</v>
      </c>
      <c r="E379" s="36">
        <v>40897</v>
      </c>
      <c r="F379" s="34">
        <v>114257</v>
      </c>
    </row>
    <row r="380" spans="2:6" x14ac:dyDescent="0.25">
      <c r="B380" s="34" t="s">
        <v>106</v>
      </c>
      <c r="C380" s="34" t="s">
        <v>113</v>
      </c>
      <c r="D380" s="35">
        <v>123290.7</v>
      </c>
      <c r="E380" s="36">
        <v>40897</v>
      </c>
      <c r="F380" s="34">
        <v>114258</v>
      </c>
    </row>
    <row r="381" spans="2:6" x14ac:dyDescent="0.25">
      <c r="B381" s="34" t="s">
        <v>106</v>
      </c>
      <c r="C381" s="34" t="s">
        <v>107</v>
      </c>
      <c r="D381" s="35">
        <v>33912</v>
      </c>
      <c r="E381" s="36">
        <v>40899</v>
      </c>
      <c r="F381" s="34">
        <v>114259</v>
      </c>
    </row>
    <row r="382" spans="2:6" x14ac:dyDescent="0.25">
      <c r="B382" s="34" t="s">
        <v>109</v>
      </c>
      <c r="C382" s="34" t="s">
        <v>110</v>
      </c>
      <c r="D382" s="35">
        <v>194262</v>
      </c>
      <c r="E382" s="36">
        <v>40893</v>
      </c>
      <c r="F382" s="34">
        <v>114260</v>
      </c>
    </row>
    <row r="383" spans="2:6" x14ac:dyDescent="0.25">
      <c r="B383" s="34" t="s">
        <v>106</v>
      </c>
      <c r="C383" s="34" t="s">
        <v>107</v>
      </c>
      <c r="D383" s="35">
        <v>31920</v>
      </c>
      <c r="E383" s="36">
        <v>40900</v>
      </c>
      <c r="F383" s="34">
        <v>114261</v>
      </c>
    </row>
    <row r="384" spans="2:6" x14ac:dyDescent="0.25">
      <c r="B384" s="34" t="s">
        <v>109</v>
      </c>
      <c r="C384" s="34" t="s">
        <v>116</v>
      </c>
      <c r="D384" s="35">
        <v>12720</v>
      </c>
      <c r="E384" s="36">
        <v>40898</v>
      </c>
      <c r="F384" s="34">
        <v>114262</v>
      </c>
    </row>
    <row r="385" spans="2:6" x14ac:dyDescent="0.25">
      <c r="B385" s="34" t="s">
        <v>106</v>
      </c>
      <c r="C385" s="34" t="s">
        <v>114</v>
      </c>
      <c r="D385" s="35">
        <v>8977.5</v>
      </c>
      <c r="E385" s="36">
        <v>40905</v>
      </c>
      <c r="F385" s="34">
        <v>114263</v>
      </c>
    </row>
    <row r="386" spans="2:6" x14ac:dyDescent="0.25">
      <c r="B386" s="34" t="s">
        <v>109</v>
      </c>
      <c r="C386" s="34" t="s">
        <v>112</v>
      </c>
      <c r="D386" s="35">
        <v>24240</v>
      </c>
      <c r="E386" s="36">
        <v>40900</v>
      </c>
      <c r="F386" s="34">
        <v>114264</v>
      </c>
    </row>
    <row r="387" spans="2:6" x14ac:dyDescent="0.25">
      <c r="B387" s="34" t="s">
        <v>106</v>
      </c>
      <c r="C387" s="34" t="s">
        <v>113</v>
      </c>
      <c r="D387" s="35">
        <v>191250</v>
      </c>
      <c r="E387" s="36">
        <v>40900</v>
      </c>
      <c r="F387" s="34">
        <v>114265</v>
      </c>
    </row>
    <row r="388" spans="2:6" x14ac:dyDescent="0.25">
      <c r="B388" s="34" t="s">
        <v>106</v>
      </c>
      <c r="C388" s="34" t="s">
        <v>107</v>
      </c>
      <c r="D388" s="35">
        <v>10596</v>
      </c>
      <c r="E388" s="36">
        <v>40900</v>
      </c>
      <c r="F388" s="34">
        <v>114266</v>
      </c>
    </row>
    <row r="389" spans="2:6" x14ac:dyDescent="0.25">
      <c r="B389" s="34" t="s">
        <v>106</v>
      </c>
      <c r="C389" s="34" t="s">
        <v>114</v>
      </c>
      <c r="D389" s="35">
        <v>13920</v>
      </c>
      <c r="E389" s="36">
        <v>40900</v>
      </c>
      <c r="F389" s="34">
        <v>114267</v>
      </c>
    </row>
    <row r="390" spans="2:6" x14ac:dyDescent="0.25">
      <c r="B390" s="34" t="s">
        <v>106</v>
      </c>
      <c r="C390" s="34" t="s">
        <v>115</v>
      </c>
      <c r="D390" s="35">
        <v>3600</v>
      </c>
      <c r="E390" s="36">
        <v>40905</v>
      </c>
      <c r="F390" s="34">
        <v>114268</v>
      </c>
    </row>
    <row r="391" spans="2:6" x14ac:dyDescent="0.25">
      <c r="B391" s="34" t="s">
        <v>106</v>
      </c>
      <c r="C391" s="34" t="s">
        <v>113</v>
      </c>
      <c r="D391" s="35">
        <v>144209.70000000001</v>
      </c>
      <c r="E391" s="36">
        <v>40904</v>
      </c>
      <c r="F391" s="34">
        <v>114269</v>
      </c>
    </row>
    <row r="392" spans="2:6" x14ac:dyDescent="0.25">
      <c r="B392" s="34" t="s">
        <v>106</v>
      </c>
      <c r="C392" s="34" t="s">
        <v>107</v>
      </c>
      <c r="D392" s="35">
        <v>42075</v>
      </c>
      <c r="E392" s="36">
        <v>40903</v>
      </c>
      <c r="F392" s="34">
        <v>114270</v>
      </c>
    </row>
    <row r="393" spans="2:6" x14ac:dyDescent="0.25">
      <c r="B393" s="34" t="s">
        <v>106</v>
      </c>
      <c r="C393" s="34" t="s">
        <v>113</v>
      </c>
      <c r="D393" s="35">
        <v>80925</v>
      </c>
      <c r="E393" s="36">
        <v>40907</v>
      </c>
      <c r="F393" s="34">
        <v>114271</v>
      </c>
    </row>
    <row r="394" spans="2:6" x14ac:dyDescent="0.25">
      <c r="B394" s="34" t="s">
        <v>106</v>
      </c>
      <c r="C394" s="34" t="s">
        <v>108</v>
      </c>
      <c r="D394" s="35">
        <v>37800</v>
      </c>
      <c r="E394" s="36">
        <v>40906</v>
      </c>
      <c r="F394" s="34">
        <v>114272</v>
      </c>
    </row>
    <row r="395" spans="2:6" x14ac:dyDescent="0.25">
      <c r="B395" s="34" t="s">
        <v>106</v>
      </c>
      <c r="C395" s="34" t="s">
        <v>115</v>
      </c>
      <c r="D395" s="35">
        <v>1725</v>
      </c>
      <c r="E395" s="36">
        <v>40913</v>
      </c>
      <c r="F395" s="34">
        <v>114273</v>
      </c>
    </row>
    <row r="396" spans="2:6" x14ac:dyDescent="0.25">
      <c r="B396" s="34" t="s">
        <v>106</v>
      </c>
      <c r="C396" s="34" t="s">
        <v>107</v>
      </c>
      <c r="D396" s="35">
        <v>22755</v>
      </c>
      <c r="E396" s="36">
        <v>40910</v>
      </c>
      <c r="F396" s="34">
        <v>114274</v>
      </c>
    </row>
    <row r="397" spans="2:6" x14ac:dyDescent="0.25">
      <c r="B397" s="34" t="s">
        <v>106</v>
      </c>
      <c r="C397" s="34" t="s">
        <v>107</v>
      </c>
      <c r="D397" s="35">
        <v>16800</v>
      </c>
      <c r="E397" s="36">
        <v>40910</v>
      </c>
      <c r="F397" s="34">
        <v>114275</v>
      </c>
    </row>
    <row r="398" spans="2:6" x14ac:dyDescent="0.25">
      <c r="B398" s="34" t="s">
        <v>106</v>
      </c>
      <c r="C398" s="34" t="s">
        <v>114</v>
      </c>
      <c r="D398" s="35">
        <v>40108.5</v>
      </c>
      <c r="E398" s="36">
        <v>40911</v>
      </c>
      <c r="F398" s="34">
        <v>114276</v>
      </c>
    </row>
    <row r="399" spans="2:6" x14ac:dyDescent="0.25">
      <c r="B399" s="34" t="s">
        <v>106</v>
      </c>
      <c r="C399" s="34" t="s">
        <v>107</v>
      </c>
      <c r="D399" s="35">
        <v>41797.199999999997</v>
      </c>
      <c r="E399" s="36">
        <v>40918</v>
      </c>
      <c r="F399" s="34">
        <v>114277</v>
      </c>
    </row>
    <row r="400" spans="2:6" x14ac:dyDescent="0.25">
      <c r="B400" s="34" t="s">
        <v>106</v>
      </c>
      <c r="C400" s="34" t="s">
        <v>108</v>
      </c>
      <c r="D400" s="35">
        <v>14392.5</v>
      </c>
      <c r="E400" s="36">
        <v>40913</v>
      </c>
      <c r="F400" s="34">
        <v>114278</v>
      </c>
    </row>
    <row r="401" spans="2:6" x14ac:dyDescent="0.25">
      <c r="B401" s="34" t="s">
        <v>106</v>
      </c>
      <c r="C401" s="34" t="s">
        <v>113</v>
      </c>
      <c r="D401" s="35">
        <v>45108</v>
      </c>
      <c r="E401" s="36">
        <v>40919</v>
      </c>
      <c r="F401" s="34">
        <v>114279</v>
      </c>
    </row>
    <row r="402" spans="2:6" x14ac:dyDescent="0.25">
      <c r="B402" s="34" t="s">
        <v>106</v>
      </c>
      <c r="C402" s="34" t="s">
        <v>114</v>
      </c>
      <c r="D402" s="35">
        <v>35572.5</v>
      </c>
      <c r="E402" s="36">
        <v>40920</v>
      </c>
      <c r="F402" s="34">
        <v>114280</v>
      </c>
    </row>
    <row r="403" spans="2:6" x14ac:dyDescent="0.25">
      <c r="B403" s="34" t="s">
        <v>106</v>
      </c>
      <c r="C403" s="34" t="s">
        <v>107</v>
      </c>
      <c r="D403" s="35">
        <v>13500</v>
      </c>
      <c r="E403" s="36">
        <v>40919</v>
      </c>
      <c r="F403" s="34">
        <v>114281</v>
      </c>
    </row>
    <row r="404" spans="2:6" x14ac:dyDescent="0.25">
      <c r="B404" s="34" t="s">
        <v>106</v>
      </c>
      <c r="C404" s="34" t="s">
        <v>107</v>
      </c>
      <c r="D404" s="35">
        <v>83251.5</v>
      </c>
      <c r="E404" s="36">
        <v>40919</v>
      </c>
      <c r="F404" s="34">
        <v>114282</v>
      </c>
    </row>
    <row r="405" spans="2:6" x14ac:dyDescent="0.25">
      <c r="B405" s="34" t="s">
        <v>106</v>
      </c>
      <c r="C405" s="34" t="s">
        <v>113</v>
      </c>
      <c r="D405" s="35">
        <v>27108</v>
      </c>
      <c r="E405" s="36">
        <v>40918</v>
      </c>
      <c r="F405" s="34">
        <v>114283</v>
      </c>
    </row>
    <row r="406" spans="2:6" x14ac:dyDescent="0.25">
      <c r="B406" s="34" t="s">
        <v>106</v>
      </c>
      <c r="C406" s="34" t="s">
        <v>114</v>
      </c>
      <c r="D406" s="35">
        <v>1674</v>
      </c>
      <c r="E406" s="36">
        <v>40914</v>
      </c>
      <c r="F406" s="34">
        <v>114284</v>
      </c>
    </row>
    <row r="407" spans="2:6" x14ac:dyDescent="0.25">
      <c r="B407" s="34" t="s">
        <v>106</v>
      </c>
      <c r="C407" s="34" t="s">
        <v>114</v>
      </c>
      <c r="D407" s="35">
        <v>17670</v>
      </c>
      <c r="E407" s="36">
        <v>40918</v>
      </c>
      <c r="F407" s="34">
        <v>114285</v>
      </c>
    </row>
    <row r="408" spans="2:6" x14ac:dyDescent="0.25">
      <c r="B408" s="34" t="s">
        <v>109</v>
      </c>
      <c r="C408" s="34" t="s">
        <v>116</v>
      </c>
      <c r="D408" s="35">
        <v>165317.70000000001</v>
      </c>
      <c r="E408" s="36">
        <v>40917</v>
      </c>
      <c r="F408" s="34">
        <v>114286</v>
      </c>
    </row>
    <row r="409" spans="2:6" x14ac:dyDescent="0.25">
      <c r="B409" s="34" t="s">
        <v>106</v>
      </c>
      <c r="C409" s="34" t="s">
        <v>107</v>
      </c>
      <c r="D409" s="35">
        <v>149565</v>
      </c>
      <c r="E409" s="36">
        <v>40920</v>
      </c>
      <c r="F409" s="34">
        <v>114287</v>
      </c>
    </row>
    <row r="410" spans="2:6" x14ac:dyDescent="0.25">
      <c r="B410" s="34" t="s">
        <v>106</v>
      </c>
      <c r="C410" s="34" t="s">
        <v>114</v>
      </c>
      <c r="D410" s="35">
        <v>39786.6</v>
      </c>
      <c r="E410" s="36">
        <v>40920</v>
      </c>
      <c r="F410" s="34">
        <v>114288</v>
      </c>
    </row>
    <row r="411" spans="2:6" x14ac:dyDescent="0.25">
      <c r="B411" s="34" t="s">
        <v>106</v>
      </c>
      <c r="C411" s="34" t="s">
        <v>107</v>
      </c>
      <c r="D411" s="35">
        <v>18885</v>
      </c>
      <c r="E411" s="36">
        <v>40925</v>
      </c>
      <c r="F411" s="34">
        <v>114289</v>
      </c>
    </row>
    <row r="412" spans="2:6" x14ac:dyDescent="0.25">
      <c r="B412" s="34" t="s">
        <v>109</v>
      </c>
      <c r="C412" s="34" t="s">
        <v>112</v>
      </c>
      <c r="D412" s="35">
        <v>82858.2</v>
      </c>
      <c r="E412" s="36">
        <v>40925</v>
      </c>
      <c r="F412" s="34">
        <v>114290</v>
      </c>
    </row>
    <row r="413" spans="2:6" x14ac:dyDescent="0.25">
      <c r="B413" s="34" t="s">
        <v>106</v>
      </c>
      <c r="C413" s="34" t="s">
        <v>108</v>
      </c>
      <c r="D413" s="35">
        <v>81601.5</v>
      </c>
      <c r="E413" s="36">
        <v>40931</v>
      </c>
      <c r="F413" s="34">
        <v>114291</v>
      </c>
    </row>
    <row r="414" spans="2:6" x14ac:dyDescent="0.25">
      <c r="B414" s="34" t="s">
        <v>109</v>
      </c>
      <c r="C414" s="34" t="s">
        <v>116</v>
      </c>
      <c r="D414" s="35">
        <v>15000</v>
      </c>
      <c r="E414" s="36">
        <v>40926</v>
      </c>
      <c r="F414" s="34">
        <v>114292</v>
      </c>
    </row>
    <row r="415" spans="2:6" x14ac:dyDescent="0.25">
      <c r="B415" s="34" t="s">
        <v>106</v>
      </c>
      <c r="C415" s="34" t="s">
        <v>107</v>
      </c>
      <c r="D415" s="35">
        <v>21262.5</v>
      </c>
      <c r="E415" s="36">
        <v>40927</v>
      </c>
      <c r="F415" s="34">
        <v>114293</v>
      </c>
    </row>
    <row r="416" spans="2:6" x14ac:dyDescent="0.25">
      <c r="B416" s="34" t="s">
        <v>106</v>
      </c>
      <c r="C416" s="34" t="s">
        <v>107</v>
      </c>
      <c r="D416" s="35">
        <v>61620</v>
      </c>
      <c r="E416" s="36">
        <v>40925</v>
      </c>
      <c r="F416" s="34">
        <v>114294</v>
      </c>
    </row>
    <row r="417" spans="2:6" x14ac:dyDescent="0.25">
      <c r="B417" s="34" t="s">
        <v>109</v>
      </c>
      <c r="C417" s="34" t="s">
        <v>116</v>
      </c>
      <c r="D417" s="35">
        <v>20880</v>
      </c>
      <c r="E417" s="36">
        <v>40935</v>
      </c>
      <c r="F417" s="34">
        <v>114295</v>
      </c>
    </row>
    <row r="418" spans="2:6" x14ac:dyDescent="0.25">
      <c r="B418" s="34" t="s">
        <v>109</v>
      </c>
      <c r="C418" s="34" t="s">
        <v>112</v>
      </c>
      <c r="D418" s="35">
        <v>24435</v>
      </c>
      <c r="E418" s="36">
        <v>40932</v>
      </c>
      <c r="F418" s="34">
        <v>114296</v>
      </c>
    </row>
    <row r="419" spans="2:6" x14ac:dyDescent="0.25">
      <c r="B419" s="34" t="s">
        <v>106</v>
      </c>
      <c r="C419" s="34" t="s">
        <v>108</v>
      </c>
      <c r="D419" s="35">
        <v>41154</v>
      </c>
      <c r="E419" s="36">
        <v>40931</v>
      </c>
      <c r="F419" s="34">
        <v>114297</v>
      </c>
    </row>
    <row r="420" spans="2:6" x14ac:dyDescent="0.25">
      <c r="B420" s="34" t="s">
        <v>106</v>
      </c>
      <c r="C420" s="34" t="s">
        <v>107</v>
      </c>
      <c r="D420" s="35">
        <v>46050</v>
      </c>
      <c r="E420" s="36">
        <v>40932</v>
      </c>
      <c r="F420" s="34">
        <v>114298</v>
      </c>
    </row>
    <row r="421" spans="2:6" x14ac:dyDescent="0.25">
      <c r="B421" s="34" t="s">
        <v>109</v>
      </c>
      <c r="C421" s="34" t="s">
        <v>111</v>
      </c>
      <c r="D421" s="35">
        <v>43380</v>
      </c>
      <c r="E421" s="36">
        <v>40933</v>
      </c>
      <c r="F421" s="34">
        <v>114299</v>
      </c>
    </row>
    <row r="422" spans="2:6" x14ac:dyDescent="0.25">
      <c r="B422" s="34" t="s">
        <v>106</v>
      </c>
      <c r="C422" s="34" t="s">
        <v>107</v>
      </c>
      <c r="D422" s="35">
        <v>19080</v>
      </c>
      <c r="E422" s="36">
        <v>40933</v>
      </c>
      <c r="F422" s="34">
        <v>114300</v>
      </c>
    </row>
    <row r="423" spans="2:6" x14ac:dyDescent="0.25">
      <c r="B423" s="34" t="s">
        <v>109</v>
      </c>
      <c r="C423" s="34" t="s">
        <v>110</v>
      </c>
      <c r="D423" s="35">
        <v>11171.1</v>
      </c>
      <c r="E423" s="36">
        <v>40939</v>
      </c>
      <c r="F423" s="34">
        <v>114301</v>
      </c>
    </row>
    <row r="424" spans="2:6" x14ac:dyDescent="0.25">
      <c r="B424" s="34" t="s">
        <v>109</v>
      </c>
      <c r="C424" s="34" t="s">
        <v>110</v>
      </c>
      <c r="D424" s="35">
        <v>43020</v>
      </c>
      <c r="E424" s="36">
        <v>40928</v>
      </c>
      <c r="F424" s="34">
        <v>114302</v>
      </c>
    </row>
    <row r="425" spans="2:6" x14ac:dyDescent="0.25">
      <c r="B425" s="34" t="s">
        <v>109</v>
      </c>
      <c r="C425" s="34" t="s">
        <v>110</v>
      </c>
      <c r="D425" s="35">
        <v>53376</v>
      </c>
      <c r="E425" s="36">
        <v>40933</v>
      </c>
      <c r="F425" s="34">
        <v>114303</v>
      </c>
    </row>
    <row r="426" spans="2:6" x14ac:dyDescent="0.25">
      <c r="B426" s="34" t="s">
        <v>106</v>
      </c>
      <c r="C426" s="34" t="s">
        <v>114</v>
      </c>
      <c r="D426" s="35">
        <v>11934</v>
      </c>
      <c r="E426" s="36">
        <v>40941</v>
      </c>
      <c r="F426" s="34">
        <v>114304</v>
      </c>
    </row>
    <row r="427" spans="2:6" x14ac:dyDescent="0.25">
      <c r="B427" s="34" t="s">
        <v>106</v>
      </c>
      <c r="C427" s="34" t="s">
        <v>107</v>
      </c>
      <c r="D427" s="35">
        <v>9565.2000000000007</v>
      </c>
      <c r="E427" s="36">
        <v>40938</v>
      </c>
      <c r="F427" s="34">
        <v>114305</v>
      </c>
    </row>
    <row r="428" spans="2:6" x14ac:dyDescent="0.25">
      <c r="B428" s="34" t="s">
        <v>106</v>
      </c>
      <c r="C428" s="34" t="s">
        <v>113</v>
      </c>
      <c r="D428" s="35">
        <v>32494.5</v>
      </c>
      <c r="E428" s="36">
        <v>40949</v>
      </c>
      <c r="F428" s="34">
        <v>114306</v>
      </c>
    </row>
    <row r="429" spans="2:6" x14ac:dyDescent="0.25">
      <c r="B429" s="34" t="s">
        <v>109</v>
      </c>
      <c r="C429" s="34" t="s">
        <v>110</v>
      </c>
      <c r="D429" s="35">
        <v>18054.900000000001</v>
      </c>
      <c r="E429" s="36">
        <v>40941</v>
      </c>
      <c r="F429" s="34">
        <v>114307</v>
      </c>
    </row>
    <row r="430" spans="2:6" x14ac:dyDescent="0.25">
      <c r="B430" s="34" t="s">
        <v>106</v>
      </c>
      <c r="C430" s="34" t="s">
        <v>113</v>
      </c>
      <c r="D430" s="35">
        <v>4632</v>
      </c>
      <c r="E430" s="36">
        <v>40941</v>
      </c>
      <c r="F430" s="34">
        <v>114308</v>
      </c>
    </row>
    <row r="431" spans="2:6" x14ac:dyDescent="0.25">
      <c r="B431" s="34" t="s">
        <v>109</v>
      </c>
      <c r="C431" s="34" t="s">
        <v>112</v>
      </c>
      <c r="D431" s="35">
        <v>18126.3</v>
      </c>
      <c r="E431" s="36">
        <v>40940</v>
      </c>
      <c r="F431" s="34">
        <v>114309</v>
      </c>
    </row>
    <row r="432" spans="2:6" x14ac:dyDescent="0.25">
      <c r="B432" s="34" t="s">
        <v>106</v>
      </c>
      <c r="C432" s="34" t="s">
        <v>115</v>
      </c>
      <c r="D432" s="35">
        <v>131148</v>
      </c>
      <c r="E432" s="36">
        <v>40945</v>
      </c>
      <c r="F432" s="34">
        <v>114310</v>
      </c>
    </row>
    <row r="433" spans="2:6" x14ac:dyDescent="0.25">
      <c r="B433" s="34" t="s">
        <v>106</v>
      </c>
      <c r="C433" s="34" t="s">
        <v>107</v>
      </c>
      <c r="D433" s="35">
        <v>133938</v>
      </c>
      <c r="E433" s="36">
        <v>40938</v>
      </c>
      <c r="F433" s="34">
        <v>114311</v>
      </c>
    </row>
    <row r="434" spans="2:6" x14ac:dyDescent="0.25">
      <c r="B434" s="34" t="s">
        <v>109</v>
      </c>
      <c r="C434" s="34" t="s">
        <v>116</v>
      </c>
      <c r="D434" s="35">
        <v>36810.6</v>
      </c>
      <c r="E434" s="36">
        <v>40940</v>
      </c>
      <c r="F434" s="34">
        <v>114312</v>
      </c>
    </row>
    <row r="435" spans="2:6" x14ac:dyDescent="0.25">
      <c r="B435" s="34" t="s">
        <v>106</v>
      </c>
      <c r="C435" s="34" t="s">
        <v>114</v>
      </c>
      <c r="D435" s="35">
        <v>51030</v>
      </c>
      <c r="E435" s="36">
        <v>40975</v>
      </c>
      <c r="F435" s="34">
        <v>114313</v>
      </c>
    </row>
    <row r="436" spans="2:6" x14ac:dyDescent="0.25">
      <c r="B436" s="34" t="s">
        <v>109</v>
      </c>
      <c r="C436" s="34" t="s">
        <v>116</v>
      </c>
      <c r="D436" s="35">
        <v>16878</v>
      </c>
      <c r="E436" s="36">
        <v>40945</v>
      </c>
      <c r="F436" s="34">
        <v>114314</v>
      </c>
    </row>
    <row r="437" spans="2:6" x14ac:dyDescent="0.25">
      <c r="B437" s="34" t="s">
        <v>106</v>
      </c>
      <c r="C437" s="34" t="s">
        <v>108</v>
      </c>
      <c r="D437" s="35">
        <v>3750</v>
      </c>
      <c r="E437" s="36">
        <v>40948</v>
      </c>
      <c r="F437" s="34">
        <v>114315</v>
      </c>
    </row>
    <row r="438" spans="2:6" x14ac:dyDescent="0.25">
      <c r="B438" s="34" t="s">
        <v>106</v>
      </c>
      <c r="C438" s="34" t="s">
        <v>115</v>
      </c>
      <c r="D438" s="35">
        <v>57912</v>
      </c>
      <c r="E438" s="36">
        <v>40963</v>
      </c>
      <c r="F438" s="34">
        <v>114316</v>
      </c>
    </row>
    <row r="439" spans="2:6" x14ac:dyDescent="0.25">
      <c r="B439" s="34" t="s">
        <v>106</v>
      </c>
      <c r="C439" s="34" t="s">
        <v>113</v>
      </c>
      <c r="D439" s="35">
        <v>38651.699999999997</v>
      </c>
      <c r="E439" s="36">
        <v>40949</v>
      </c>
      <c r="F439" s="34">
        <v>114317</v>
      </c>
    </row>
    <row r="440" spans="2:6" x14ac:dyDescent="0.25">
      <c r="B440" s="34" t="s">
        <v>106</v>
      </c>
      <c r="C440" s="34" t="s">
        <v>113</v>
      </c>
      <c r="D440" s="35">
        <v>38850</v>
      </c>
      <c r="E440" s="36">
        <v>40947</v>
      </c>
      <c r="F440" s="34">
        <v>114318</v>
      </c>
    </row>
    <row r="441" spans="2:6" x14ac:dyDescent="0.25">
      <c r="B441" s="34" t="s">
        <v>109</v>
      </c>
      <c r="C441" s="34" t="s">
        <v>116</v>
      </c>
      <c r="D441" s="35">
        <v>140008.20000000001</v>
      </c>
      <c r="E441" s="36">
        <v>40952</v>
      </c>
      <c r="F441" s="34">
        <v>114319</v>
      </c>
    </row>
    <row r="442" spans="2:6" x14ac:dyDescent="0.25">
      <c r="B442" s="34" t="s">
        <v>109</v>
      </c>
      <c r="C442" s="34" t="s">
        <v>116</v>
      </c>
      <c r="D442" s="35">
        <v>46104</v>
      </c>
      <c r="E442" s="36">
        <v>40949</v>
      </c>
      <c r="F442" s="34">
        <v>114320</v>
      </c>
    </row>
    <row r="443" spans="2:6" x14ac:dyDescent="0.25">
      <c r="B443" s="34" t="s">
        <v>106</v>
      </c>
      <c r="C443" s="34" t="s">
        <v>113</v>
      </c>
      <c r="D443" s="35">
        <v>18758.099999999999</v>
      </c>
      <c r="E443" s="36">
        <v>40953</v>
      </c>
      <c r="F443" s="34">
        <v>114321</v>
      </c>
    </row>
    <row r="444" spans="2:6" x14ac:dyDescent="0.25">
      <c r="B444" s="34" t="s">
        <v>106</v>
      </c>
      <c r="C444" s="34" t="s">
        <v>115</v>
      </c>
      <c r="D444" s="35">
        <v>17100</v>
      </c>
      <c r="E444" s="36">
        <v>40952</v>
      </c>
      <c r="F444" s="34">
        <v>114322</v>
      </c>
    </row>
    <row r="445" spans="2:6" x14ac:dyDescent="0.25">
      <c r="B445" s="34" t="s">
        <v>106</v>
      </c>
      <c r="C445" s="34" t="s">
        <v>107</v>
      </c>
      <c r="D445" s="35">
        <v>69052.5</v>
      </c>
      <c r="E445" s="36">
        <v>40948</v>
      </c>
      <c r="F445" s="34">
        <v>114323</v>
      </c>
    </row>
    <row r="446" spans="2:6" x14ac:dyDescent="0.25">
      <c r="B446" s="34" t="s">
        <v>106</v>
      </c>
      <c r="C446" s="34" t="s">
        <v>113</v>
      </c>
      <c r="D446" s="35">
        <v>27603</v>
      </c>
      <c r="E446" s="36">
        <v>40954</v>
      </c>
      <c r="F446" s="34">
        <v>114324</v>
      </c>
    </row>
    <row r="447" spans="2:6" x14ac:dyDescent="0.25">
      <c r="B447" s="34" t="s">
        <v>109</v>
      </c>
      <c r="C447" s="34" t="s">
        <v>111</v>
      </c>
      <c r="D447" s="35">
        <v>114457.5</v>
      </c>
      <c r="E447" s="36">
        <v>40956</v>
      </c>
      <c r="F447" s="34">
        <v>114325</v>
      </c>
    </row>
    <row r="448" spans="2:6" x14ac:dyDescent="0.25">
      <c r="B448" s="34" t="s">
        <v>106</v>
      </c>
      <c r="C448" s="34" t="s">
        <v>115</v>
      </c>
      <c r="D448" s="35">
        <v>12370.5</v>
      </c>
      <c r="E448" s="36">
        <v>40949</v>
      </c>
      <c r="F448" s="34">
        <v>114326</v>
      </c>
    </row>
    <row r="449" spans="2:6" x14ac:dyDescent="0.25">
      <c r="B449" s="34" t="s">
        <v>106</v>
      </c>
      <c r="C449" s="34" t="s">
        <v>107</v>
      </c>
      <c r="D449" s="35">
        <v>1350</v>
      </c>
      <c r="E449" s="36">
        <v>40960</v>
      </c>
      <c r="F449" s="34">
        <v>114327</v>
      </c>
    </row>
    <row r="450" spans="2:6" x14ac:dyDescent="0.25">
      <c r="B450" s="34" t="s">
        <v>109</v>
      </c>
      <c r="C450" s="34" t="s">
        <v>110</v>
      </c>
      <c r="D450" s="35">
        <v>42690</v>
      </c>
      <c r="E450" s="36">
        <v>40953</v>
      </c>
      <c r="F450" s="34">
        <v>114328</v>
      </c>
    </row>
    <row r="451" spans="2:6" x14ac:dyDescent="0.25">
      <c r="B451" s="34" t="s">
        <v>106</v>
      </c>
      <c r="C451" s="34" t="s">
        <v>115</v>
      </c>
      <c r="D451" s="35">
        <v>16045.5</v>
      </c>
      <c r="E451" s="36">
        <v>40959</v>
      </c>
      <c r="F451" s="34">
        <v>114329</v>
      </c>
    </row>
    <row r="452" spans="2:6" x14ac:dyDescent="0.25">
      <c r="B452" s="34" t="s">
        <v>106</v>
      </c>
      <c r="C452" s="34" t="s">
        <v>113</v>
      </c>
      <c r="D452" s="35">
        <v>24400.799999999999</v>
      </c>
      <c r="E452" s="36">
        <v>40956</v>
      </c>
      <c r="F452" s="34">
        <v>114330</v>
      </c>
    </row>
    <row r="453" spans="2:6" x14ac:dyDescent="0.25">
      <c r="B453" s="34" t="s">
        <v>109</v>
      </c>
      <c r="C453" s="34" t="s">
        <v>116</v>
      </c>
      <c r="D453" s="35">
        <v>157695</v>
      </c>
      <c r="E453" s="36">
        <v>40976</v>
      </c>
      <c r="F453" s="34">
        <v>114331</v>
      </c>
    </row>
    <row r="454" spans="2:6" x14ac:dyDescent="0.25">
      <c r="B454" s="34" t="s">
        <v>106</v>
      </c>
      <c r="C454" s="34" t="s">
        <v>114</v>
      </c>
      <c r="D454" s="35">
        <v>19800</v>
      </c>
      <c r="E454" s="36">
        <v>40960</v>
      </c>
      <c r="F454" s="34">
        <v>114332</v>
      </c>
    </row>
    <row r="455" spans="2:6" x14ac:dyDescent="0.25">
      <c r="B455" s="34" t="s">
        <v>106</v>
      </c>
      <c r="C455" s="34" t="s">
        <v>113</v>
      </c>
      <c r="D455" s="35">
        <v>37856.400000000001</v>
      </c>
      <c r="E455" s="36">
        <v>40956</v>
      </c>
      <c r="F455" s="34">
        <v>114333</v>
      </c>
    </row>
    <row r="456" spans="2:6" x14ac:dyDescent="0.25">
      <c r="B456" s="34" t="s">
        <v>106</v>
      </c>
      <c r="C456" s="34" t="s">
        <v>108</v>
      </c>
      <c r="D456" s="35">
        <v>38622</v>
      </c>
      <c r="E456" s="36">
        <v>40960</v>
      </c>
      <c r="F456" s="34">
        <v>114334</v>
      </c>
    </row>
    <row r="457" spans="2:6" x14ac:dyDescent="0.25">
      <c r="B457" s="34" t="s">
        <v>106</v>
      </c>
      <c r="C457" s="34" t="s">
        <v>108</v>
      </c>
      <c r="D457" s="35">
        <v>11265</v>
      </c>
      <c r="E457" s="36">
        <v>40961</v>
      </c>
      <c r="F457" s="34">
        <v>114335</v>
      </c>
    </row>
    <row r="458" spans="2:6" x14ac:dyDescent="0.25">
      <c r="B458" s="34" t="s">
        <v>106</v>
      </c>
      <c r="C458" s="34" t="s">
        <v>115</v>
      </c>
      <c r="D458" s="35">
        <v>1890</v>
      </c>
      <c r="E458" s="36">
        <v>40961</v>
      </c>
      <c r="F458" s="34">
        <v>114336</v>
      </c>
    </row>
    <row r="459" spans="2:6" x14ac:dyDescent="0.25">
      <c r="B459" s="34" t="s">
        <v>106</v>
      </c>
      <c r="C459" s="34" t="s">
        <v>108</v>
      </c>
      <c r="D459" s="35">
        <v>53040</v>
      </c>
      <c r="E459" s="36">
        <v>40960</v>
      </c>
      <c r="F459" s="34">
        <v>114337</v>
      </c>
    </row>
    <row r="460" spans="2:6" x14ac:dyDescent="0.25">
      <c r="B460" s="34" t="s">
        <v>106</v>
      </c>
      <c r="C460" s="34" t="s">
        <v>107</v>
      </c>
      <c r="D460" s="35">
        <v>24033</v>
      </c>
      <c r="E460" s="36">
        <v>40963</v>
      </c>
      <c r="F460" s="34">
        <v>114338</v>
      </c>
    </row>
    <row r="461" spans="2:6" x14ac:dyDescent="0.25">
      <c r="B461" s="34" t="s">
        <v>106</v>
      </c>
      <c r="C461" s="34" t="s">
        <v>115</v>
      </c>
      <c r="D461" s="35">
        <v>42133.5</v>
      </c>
      <c r="E461" s="36">
        <v>40968</v>
      </c>
      <c r="F461" s="34">
        <v>114339</v>
      </c>
    </row>
    <row r="462" spans="2:6" x14ac:dyDescent="0.25">
      <c r="B462" s="34" t="s">
        <v>109</v>
      </c>
      <c r="C462" s="34" t="s">
        <v>111</v>
      </c>
      <c r="D462" s="35">
        <v>148827</v>
      </c>
      <c r="E462" s="36">
        <v>40990</v>
      </c>
      <c r="F462" s="34">
        <v>114340</v>
      </c>
    </row>
    <row r="463" spans="2:6" x14ac:dyDescent="0.25">
      <c r="B463" s="34" t="s">
        <v>106</v>
      </c>
      <c r="C463" s="34" t="s">
        <v>107</v>
      </c>
      <c r="D463" s="35">
        <v>94818</v>
      </c>
      <c r="E463" s="36">
        <v>40967</v>
      </c>
      <c r="F463" s="34">
        <v>114341</v>
      </c>
    </row>
    <row r="464" spans="2:6" x14ac:dyDescent="0.25">
      <c r="B464" s="34" t="s">
        <v>106</v>
      </c>
      <c r="C464" s="34" t="s">
        <v>113</v>
      </c>
      <c r="D464" s="35">
        <v>14175</v>
      </c>
      <c r="E464" s="36">
        <v>40967</v>
      </c>
      <c r="F464" s="34">
        <v>114342</v>
      </c>
    </row>
    <row r="465" spans="2:6" x14ac:dyDescent="0.25">
      <c r="B465" s="34" t="s">
        <v>106</v>
      </c>
      <c r="C465" s="34" t="s">
        <v>113</v>
      </c>
      <c r="D465" s="35">
        <v>25875</v>
      </c>
      <c r="E465" s="36">
        <v>40963</v>
      </c>
      <c r="F465" s="34">
        <v>114343</v>
      </c>
    </row>
    <row r="466" spans="2:6" x14ac:dyDescent="0.25">
      <c r="B466" s="34" t="s">
        <v>106</v>
      </c>
      <c r="C466" s="34" t="s">
        <v>115</v>
      </c>
      <c r="D466" s="35">
        <v>304944</v>
      </c>
      <c r="E466" s="36">
        <v>40982</v>
      </c>
      <c r="F466" s="34">
        <v>114344</v>
      </c>
    </row>
    <row r="467" spans="2:6" x14ac:dyDescent="0.25">
      <c r="B467" s="34" t="s">
        <v>106</v>
      </c>
      <c r="C467" s="34" t="s">
        <v>107</v>
      </c>
      <c r="D467" s="35">
        <v>26340</v>
      </c>
      <c r="E467" s="36">
        <v>40973</v>
      </c>
      <c r="F467" s="34">
        <v>114345</v>
      </c>
    </row>
    <row r="468" spans="2:6" x14ac:dyDescent="0.25">
      <c r="B468" s="34" t="s">
        <v>106</v>
      </c>
      <c r="C468" s="34" t="s">
        <v>108</v>
      </c>
      <c r="D468" s="35">
        <v>62136</v>
      </c>
      <c r="E468" s="36">
        <v>40970</v>
      </c>
      <c r="F468" s="34">
        <v>114346</v>
      </c>
    </row>
    <row r="469" spans="2:6" x14ac:dyDescent="0.25">
      <c r="B469" s="34" t="s">
        <v>106</v>
      </c>
      <c r="C469" s="34" t="s">
        <v>114</v>
      </c>
      <c r="D469" s="35">
        <v>144750</v>
      </c>
      <c r="E469" s="36">
        <v>40969</v>
      </c>
      <c r="F469" s="34">
        <v>114347</v>
      </c>
    </row>
    <row r="470" spans="2:6" x14ac:dyDescent="0.25">
      <c r="B470" s="34" t="s">
        <v>109</v>
      </c>
      <c r="C470" s="34" t="s">
        <v>116</v>
      </c>
      <c r="D470" s="35">
        <v>19260</v>
      </c>
      <c r="E470" s="36">
        <v>40974</v>
      </c>
      <c r="F470" s="34">
        <v>114348</v>
      </c>
    </row>
    <row r="471" spans="2:6" x14ac:dyDescent="0.25">
      <c r="B471" s="34" t="s">
        <v>106</v>
      </c>
      <c r="C471" s="34" t="s">
        <v>114</v>
      </c>
      <c r="D471" s="35">
        <v>29880</v>
      </c>
      <c r="E471" s="36">
        <v>40974</v>
      </c>
      <c r="F471" s="34">
        <v>114349</v>
      </c>
    </row>
    <row r="472" spans="2:6" x14ac:dyDescent="0.25">
      <c r="B472" s="34" t="s">
        <v>106</v>
      </c>
      <c r="C472" s="34" t="s">
        <v>108</v>
      </c>
      <c r="D472" s="35">
        <v>24162.9</v>
      </c>
      <c r="E472" s="36">
        <v>40974</v>
      </c>
      <c r="F472" s="34">
        <v>114350</v>
      </c>
    </row>
    <row r="473" spans="2:6" x14ac:dyDescent="0.25">
      <c r="B473" s="34" t="s">
        <v>106</v>
      </c>
      <c r="C473" s="34" t="s">
        <v>107</v>
      </c>
      <c r="D473" s="35">
        <v>103093.5</v>
      </c>
      <c r="E473" s="36">
        <v>40977</v>
      </c>
      <c r="F473" s="34">
        <v>114351</v>
      </c>
    </row>
    <row r="474" spans="2:6" x14ac:dyDescent="0.25">
      <c r="B474" s="34" t="s">
        <v>106</v>
      </c>
      <c r="C474" s="34" t="s">
        <v>108</v>
      </c>
      <c r="D474" s="35">
        <v>3420</v>
      </c>
      <c r="E474" s="36">
        <v>40973</v>
      </c>
      <c r="F474" s="34">
        <v>114352</v>
      </c>
    </row>
    <row r="475" spans="2:6" x14ac:dyDescent="0.25">
      <c r="B475" s="34" t="s">
        <v>106</v>
      </c>
      <c r="C475" s="34" t="s">
        <v>108</v>
      </c>
      <c r="D475" s="35">
        <v>49152</v>
      </c>
      <c r="E475" s="36">
        <v>40976</v>
      </c>
      <c r="F475" s="34">
        <v>114353</v>
      </c>
    </row>
    <row r="476" spans="2:6" x14ac:dyDescent="0.25">
      <c r="B476" s="34" t="s">
        <v>109</v>
      </c>
      <c r="C476" s="34" t="s">
        <v>112</v>
      </c>
      <c r="D476" s="35">
        <v>85935</v>
      </c>
      <c r="E476" s="36">
        <v>40975</v>
      </c>
      <c r="F476" s="34">
        <v>114354</v>
      </c>
    </row>
    <row r="477" spans="2:6" x14ac:dyDescent="0.25">
      <c r="B477" s="34" t="s">
        <v>106</v>
      </c>
      <c r="C477" s="34" t="s">
        <v>107</v>
      </c>
      <c r="D477" s="35">
        <v>9900</v>
      </c>
      <c r="E477" s="36">
        <v>40981</v>
      </c>
      <c r="F477" s="34">
        <v>114355</v>
      </c>
    </row>
    <row r="478" spans="2:6" x14ac:dyDescent="0.25">
      <c r="B478" s="34" t="s">
        <v>109</v>
      </c>
      <c r="C478" s="34" t="s">
        <v>112</v>
      </c>
      <c r="D478" s="35">
        <v>76350</v>
      </c>
      <c r="E478" s="36">
        <v>40980</v>
      </c>
      <c r="F478" s="34">
        <v>114356</v>
      </c>
    </row>
    <row r="479" spans="2:6" x14ac:dyDescent="0.25">
      <c r="B479" s="34" t="s">
        <v>109</v>
      </c>
      <c r="C479" s="34" t="s">
        <v>112</v>
      </c>
      <c r="D479" s="35">
        <v>17865</v>
      </c>
      <c r="E479" s="36">
        <v>40998</v>
      </c>
      <c r="F479" s="34">
        <v>114357</v>
      </c>
    </row>
    <row r="480" spans="2:6" x14ac:dyDescent="0.25">
      <c r="B480" s="34" t="s">
        <v>109</v>
      </c>
      <c r="C480" s="34" t="s">
        <v>111</v>
      </c>
      <c r="D480" s="35">
        <v>11340</v>
      </c>
      <c r="E480" s="36">
        <v>41009</v>
      </c>
      <c r="F480" s="34">
        <v>114358</v>
      </c>
    </row>
    <row r="481" spans="2:6" x14ac:dyDescent="0.25">
      <c r="B481" s="34" t="s">
        <v>106</v>
      </c>
      <c r="C481" s="34" t="s">
        <v>114</v>
      </c>
      <c r="D481" s="35">
        <v>56790</v>
      </c>
      <c r="E481" s="36">
        <v>40981</v>
      </c>
      <c r="F481" s="34">
        <v>114359</v>
      </c>
    </row>
    <row r="482" spans="2:6" x14ac:dyDescent="0.25">
      <c r="B482" s="34" t="s">
        <v>106</v>
      </c>
      <c r="C482" s="34" t="s">
        <v>107</v>
      </c>
      <c r="D482" s="35">
        <v>49230</v>
      </c>
      <c r="E482" s="36">
        <v>40983</v>
      </c>
      <c r="F482" s="34">
        <v>114360</v>
      </c>
    </row>
    <row r="483" spans="2:6" x14ac:dyDescent="0.25">
      <c r="B483" s="34" t="s">
        <v>109</v>
      </c>
      <c r="C483" s="34" t="s">
        <v>112</v>
      </c>
      <c r="D483" s="35">
        <v>5412</v>
      </c>
      <c r="E483" s="36">
        <v>40996</v>
      </c>
      <c r="F483" s="34">
        <v>114361</v>
      </c>
    </row>
    <row r="484" spans="2:6" x14ac:dyDescent="0.25">
      <c r="B484" s="34" t="s">
        <v>106</v>
      </c>
      <c r="C484" s="34" t="s">
        <v>113</v>
      </c>
      <c r="D484" s="35">
        <v>102720</v>
      </c>
      <c r="E484" s="36">
        <v>41011</v>
      </c>
      <c r="F484" s="34">
        <v>114362</v>
      </c>
    </row>
    <row r="485" spans="2:6" x14ac:dyDescent="0.25">
      <c r="B485" s="34" t="s">
        <v>106</v>
      </c>
      <c r="C485" s="34" t="s">
        <v>113</v>
      </c>
      <c r="D485" s="35">
        <v>2805</v>
      </c>
      <c r="E485" s="36">
        <v>40983</v>
      </c>
      <c r="F485" s="34">
        <v>114363</v>
      </c>
    </row>
    <row r="486" spans="2:6" x14ac:dyDescent="0.25">
      <c r="B486" s="34" t="s">
        <v>109</v>
      </c>
      <c r="C486" s="34" t="s">
        <v>110</v>
      </c>
      <c r="D486" s="35">
        <v>133551</v>
      </c>
      <c r="E486" s="36">
        <v>40989</v>
      </c>
      <c r="F486" s="34">
        <v>114364</v>
      </c>
    </row>
    <row r="487" spans="2:6" x14ac:dyDescent="0.25">
      <c r="B487" s="34" t="s">
        <v>106</v>
      </c>
      <c r="C487" s="34" t="s">
        <v>108</v>
      </c>
      <c r="D487" s="35">
        <v>37004.400000000001</v>
      </c>
      <c r="E487" s="36">
        <v>40991</v>
      </c>
      <c r="F487" s="34">
        <v>114365</v>
      </c>
    </row>
    <row r="488" spans="2:6" x14ac:dyDescent="0.25">
      <c r="B488" s="34" t="s">
        <v>106</v>
      </c>
      <c r="C488" s="34" t="s">
        <v>113</v>
      </c>
      <c r="D488" s="35">
        <v>84837</v>
      </c>
      <c r="E488" s="36">
        <v>40984</v>
      </c>
      <c r="F488" s="34">
        <v>114366</v>
      </c>
    </row>
    <row r="489" spans="2:6" x14ac:dyDescent="0.25">
      <c r="B489" s="34" t="s">
        <v>109</v>
      </c>
      <c r="C489" s="34" t="s">
        <v>110</v>
      </c>
      <c r="D489" s="35">
        <v>66172.5</v>
      </c>
      <c r="E489" s="36">
        <v>40987</v>
      </c>
      <c r="F489" s="34">
        <v>114367</v>
      </c>
    </row>
    <row r="490" spans="2:6" x14ac:dyDescent="0.25">
      <c r="B490" s="34" t="s">
        <v>106</v>
      </c>
      <c r="C490" s="34" t="s">
        <v>108</v>
      </c>
      <c r="D490" s="35">
        <v>38880</v>
      </c>
      <c r="E490" s="36">
        <v>40989</v>
      </c>
      <c r="F490" s="34">
        <v>114368</v>
      </c>
    </row>
    <row r="491" spans="2:6" x14ac:dyDescent="0.25">
      <c r="B491" s="34" t="s">
        <v>106</v>
      </c>
      <c r="C491" s="34" t="s">
        <v>107</v>
      </c>
      <c r="D491" s="35">
        <v>21180</v>
      </c>
      <c r="E491" s="36">
        <v>40987</v>
      </c>
      <c r="F491" s="34">
        <v>114369</v>
      </c>
    </row>
    <row r="492" spans="2:6" x14ac:dyDescent="0.25">
      <c r="B492" s="34" t="s">
        <v>106</v>
      </c>
      <c r="C492" s="34" t="s">
        <v>113</v>
      </c>
      <c r="D492" s="35">
        <v>38122.5</v>
      </c>
      <c r="E492" s="36">
        <v>40989</v>
      </c>
      <c r="F492" s="34">
        <v>114370</v>
      </c>
    </row>
    <row r="493" spans="2:6" x14ac:dyDescent="0.25">
      <c r="B493" s="34" t="s">
        <v>106</v>
      </c>
      <c r="C493" s="34" t="s">
        <v>113</v>
      </c>
      <c r="D493" s="35">
        <v>103890</v>
      </c>
      <c r="E493" s="36">
        <v>40989</v>
      </c>
      <c r="F493" s="34">
        <v>114371</v>
      </c>
    </row>
    <row r="494" spans="2:6" x14ac:dyDescent="0.25">
      <c r="B494" s="34" t="s">
        <v>106</v>
      </c>
      <c r="C494" s="34" t="s">
        <v>114</v>
      </c>
      <c r="D494" s="35">
        <v>25327.5</v>
      </c>
      <c r="E494" s="36">
        <v>40996</v>
      </c>
      <c r="F494" s="34">
        <v>114372</v>
      </c>
    </row>
    <row r="495" spans="2:6" x14ac:dyDescent="0.25">
      <c r="B495" s="34" t="s">
        <v>106</v>
      </c>
      <c r="C495" s="34" t="s">
        <v>114</v>
      </c>
      <c r="D495" s="35">
        <v>16500</v>
      </c>
      <c r="E495" s="36">
        <v>40996</v>
      </c>
      <c r="F495" s="34">
        <v>114373</v>
      </c>
    </row>
    <row r="496" spans="2:6" x14ac:dyDescent="0.25">
      <c r="B496" s="34" t="s">
        <v>109</v>
      </c>
      <c r="C496" s="34" t="s">
        <v>110</v>
      </c>
      <c r="D496" s="35">
        <v>27716.1</v>
      </c>
      <c r="E496" s="36">
        <v>40991</v>
      </c>
      <c r="F496" s="34">
        <v>114374</v>
      </c>
    </row>
    <row r="497" spans="2:6" x14ac:dyDescent="0.25">
      <c r="B497" s="34" t="s">
        <v>106</v>
      </c>
      <c r="C497" s="34" t="s">
        <v>114</v>
      </c>
      <c r="D497" s="35">
        <v>47100</v>
      </c>
      <c r="E497" s="36">
        <v>40995</v>
      </c>
      <c r="F497" s="34">
        <v>114375</v>
      </c>
    </row>
    <row r="498" spans="2:6" x14ac:dyDescent="0.25">
      <c r="B498" s="34" t="s">
        <v>106</v>
      </c>
      <c r="C498" s="34" t="s">
        <v>108</v>
      </c>
      <c r="D498" s="35">
        <v>14053.5</v>
      </c>
      <c r="E498" s="36">
        <v>41016</v>
      </c>
      <c r="F498" s="34">
        <v>114376</v>
      </c>
    </row>
    <row r="499" spans="2:6" x14ac:dyDescent="0.25">
      <c r="B499" s="34" t="s">
        <v>106</v>
      </c>
      <c r="C499" s="34" t="s">
        <v>114</v>
      </c>
      <c r="D499" s="35">
        <v>19155</v>
      </c>
      <c r="E499" s="36">
        <v>40996</v>
      </c>
      <c r="F499" s="34">
        <v>114377</v>
      </c>
    </row>
    <row r="500" spans="2:6" x14ac:dyDescent="0.25">
      <c r="B500" s="34" t="s">
        <v>106</v>
      </c>
      <c r="C500" s="34" t="s">
        <v>107</v>
      </c>
      <c r="D500" s="35">
        <v>8634</v>
      </c>
      <c r="E500" s="36">
        <v>40996</v>
      </c>
      <c r="F500" s="34">
        <v>114378</v>
      </c>
    </row>
    <row r="501" spans="2:6" x14ac:dyDescent="0.25">
      <c r="B501" s="34" t="s">
        <v>106</v>
      </c>
      <c r="C501" s="34" t="s">
        <v>107</v>
      </c>
      <c r="D501" s="35">
        <v>19650</v>
      </c>
      <c r="E501" s="36">
        <v>41026</v>
      </c>
      <c r="F501" s="34">
        <v>114379</v>
      </c>
    </row>
    <row r="502" spans="2:6" x14ac:dyDescent="0.25">
      <c r="B502" s="34" t="s">
        <v>106</v>
      </c>
      <c r="C502" s="34" t="s">
        <v>115</v>
      </c>
      <c r="D502" s="35">
        <v>48735</v>
      </c>
      <c r="E502" s="36">
        <v>41026</v>
      </c>
      <c r="F502" s="34">
        <v>114380</v>
      </c>
    </row>
    <row r="503" spans="2:6" x14ac:dyDescent="0.25">
      <c r="B503" s="34" t="s">
        <v>106</v>
      </c>
      <c r="C503" s="34" t="s">
        <v>107</v>
      </c>
      <c r="D503" s="35">
        <v>38902.5</v>
      </c>
      <c r="E503" s="36">
        <v>41002</v>
      </c>
      <c r="F503" s="34">
        <v>114381</v>
      </c>
    </row>
    <row r="504" spans="2:6" x14ac:dyDescent="0.25">
      <c r="B504" s="34" t="s">
        <v>106</v>
      </c>
      <c r="C504" s="34" t="s">
        <v>114</v>
      </c>
      <c r="D504" s="35">
        <v>55500</v>
      </c>
      <c r="E504" s="36">
        <v>41005</v>
      </c>
      <c r="F504" s="34">
        <v>114382</v>
      </c>
    </row>
    <row r="505" spans="2:6" x14ac:dyDescent="0.25">
      <c r="B505" s="34" t="s">
        <v>109</v>
      </c>
      <c r="C505" s="34" t="s">
        <v>110</v>
      </c>
      <c r="D505" s="35">
        <v>14527.5</v>
      </c>
      <c r="E505" s="36">
        <v>41005</v>
      </c>
      <c r="F505" s="34">
        <v>114383</v>
      </c>
    </row>
    <row r="506" spans="2:6" x14ac:dyDescent="0.25">
      <c r="B506" s="34" t="s">
        <v>109</v>
      </c>
      <c r="C506" s="34" t="s">
        <v>116</v>
      </c>
      <c r="D506" s="35">
        <v>56715</v>
      </c>
      <c r="E506" s="36">
        <v>41005</v>
      </c>
      <c r="F506" s="34">
        <v>114384</v>
      </c>
    </row>
    <row r="507" spans="2:6" x14ac:dyDescent="0.25">
      <c r="B507" s="34" t="s">
        <v>106</v>
      </c>
      <c r="C507" s="34" t="s">
        <v>108</v>
      </c>
      <c r="D507" s="35">
        <v>10800</v>
      </c>
      <c r="E507" s="36">
        <v>40998</v>
      </c>
      <c r="F507" s="34">
        <v>114385</v>
      </c>
    </row>
    <row r="508" spans="2:6" x14ac:dyDescent="0.25">
      <c r="B508" s="34" t="s">
        <v>106</v>
      </c>
      <c r="C508" s="34" t="s">
        <v>113</v>
      </c>
      <c r="D508" s="35">
        <v>43770</v>
      </c>
      <c r="E508" s="36">
        <v>41001</v>
      </c>
      <c r="F508" s="34">
        <v>114386</v>
      </c>
    </row>
    <row r="509" spans="2:6" x14ac:dyDescent="0.25">
      <c r="B509" s="34" t="s">
        <v>106</v>
      </c>
      <c r="C509" s="34" t="s">
        <v>115</v>
      </c>
      <c r="D509" s="35">
        <v>44950.5</v>
      </c>
      <c r="E509" s="36">
        <v>41003</v>
      </c>
      <c r="F509" s="34">
        <v>114387</v>
      </c>
    </row>
    <row r="510" spans="2:6" x14ac:dyDescent="0.25">
      <c r="B510" s="34" t="s">
        <v>109</v>
      </c>
      <c r="C510" s="34" t="s">
        <v>112</v>
      </c>
      <c r="D510" s="35">
        <v>16092</v>
      </c>
      <c r="E510" s="36">
        <v>41012</v>
      </c>
      <c r="F510" s="34">
        <v>114388</v>
      </c>
    </row>
    <row r="511" spans="2:6" x14ac:dyDescent="0.25">
      <c r="B511" s="34" t="s">
        <v>109</v>
      </c>
      <c r="C511" s="34" t="s">
        <v>111</v>
      </c>
      <c r="D511" s="35">
        <v>29910</v>
      </c>
      <c r="E511" s="36">
        <v>41012</v>
      </c>
      <c r="F511" s="34">
        <v>114389</v>
      </c>
    </row>
    <row r="512" spans="2:6" x14ac:dyDescent="0.25">
      <c r="B512" s="34" t="s">
        <v>106</v>
      </c>
      <c r="C512" s="34" t="s">
        <v>115</v>
      </c>
      <c r="D512" s="35">
        <v>4194</v>
      </c>
      <c r="E512" s="36">
        <v>41009</v>
      </c>
      <c r="F512" s="34">
        <v>114390</v>
      </c>
    </row>
    <row r="513" spans="2:6" x14ac:dyDescent="0.25">
      <c r="B513" s="34" t="s">
        <v>106</v>
      </c>
      <c r="C513" s="34" t="s">
        <v>115</v>
      </c>
      <c r="D513" s="35">
        <v>1570.5</v>
      </c>
      <c r="E513" s="36">
        <v>41009</v>
      </c>
      <c r="F513" s="34">
        <v>114391</v>
      </c>
    </row>
    <row r="514" spans="2:6" x14ac:dyDescent="0.25">
      <c r="B514" s="34" t="s">
        <v>106</v>
      </c>
      <c r="C514" s="34" t="s">
        <v>108</v>
      </c>
      <c r="D514" s="35">
        <v>7200</v>
      </c>
      <c r="E514" s="36">
        <v>41008</v>
      </c>
      <c r="F514" s="34">
        <v>114392</v>
      </c>
    </row>
    <row r="515" spans="2:6" x14ac:dyDescent="0.25">
      <c r="B515" s="34" t="s">
        <v>106</v>
      </c>
      <c r="C515" s="34" t="s">
        <v>107</v>
      </c>
      <c r="D515" s="35">
        <v>42480</v>
      </c>
      <c r="E515" s="36">
        <v>41016</v>
      </c>
      <c r="F515" s="34">
        <v>114393</v>
      </c>
    </row>
    <row r="516" spans="2:6" x14ac:dyDescent="0.25">
      <c r="B516" s="34" t="s">
        <v>106</v>
      </c>
      <c r="C516" s="34" t="s">
        <v>107</v>
      </c>
      <c r="D516" s="35">
        <v>6840</v>
      </c>
      <c r="E516" s="36">
        <v>41009</v>
      </c>
      <c r="F516" s="34">
        <v>114394</v>
      </c>
    </row>
    <row r="517" spans="2:6" x14ac:dyDescent="0.25">
      <c r="B517" s="34" t="s">
        <v>106</v>
      </c>
      <c r="C517" s="34" t="s">
        <v>108</v>
      </c>
      <c r="D517" s="35">
        <v>93540</v>
      </c>
      <c r="E517" s="36">
        <v>41009</v>
      </c>
      <c r="F517" s="34">
        <v>114395</v>
      </c>
    </row>
    <row r="518" spans="2:6" x14ac:dyDescent="0.25">
      <c r="B518" s="34" t="s">
        <v>106</v>
      </c>
      <c r="C518" s="34" t="s">
        <v>113</v>
      </c>
      <c r="D518" s="35">
        <v>9576</v>
      </c>
      <c r="E518" s="36">
        <v>41012</v>
      </c>
      <c r="F518" s="34">
        <v>114396</v>
      </c>
    </row>
    <row r="519" spans="2:6" x14ac:dyDescent="0.25">
      <c r="B519" s="34" t="s">
        <v>109</v>
      </c>
      <c r="C519" s="34" t="s">
        <v>112</v>
      </c>
      <c r="D519" s="35">
        <v>22080</v>
      </c>
      <c r="E519" s="36">
        <v>41015</v>
      </c>
      <c r="F519" s="34">
        <v>114397</v>
      </c>
    </row>
    <row r="520" spans="2:6" x14ac:dyDescent="0.25">
      <c r="B520" s="34" t="s">
        <v>109</v>
      </c>
      <c r="C520" s="34" t="s">
        <v>111</v>
      </c>
      <c r="D520" s="35">
        <v>135894</v>
      </c>
      <c r="E520" s="36">
        <v>41018</v>
      </c>
      <c r="F520" s="34">
        <v>114398</v>
      </c>
    </row>
    <row r="521" spans="2:6" x14ac:dyDescent="0.25">
      <c r="B521" s="34" t="s">
        <v>106</v>
      </c>
      <c r="C521" s="34" t="s">
        <v>113</v>
      </c>
      <c r="D521" s="35">
        <v>69351</v>
      </c>
      <c r="E521" s="36">
        <v>41012</v>
      </c>
      <c r="F521" s="34">
        <v>114399</v>
      </c>
    </row>
    <row r="522" spans="2:6" x14ac:dyDescent="0.25">
      <c r="B522" s="34" t="s">
        <v>109</v>
      </c>
      <c r="C522" s="34" t="s">
        <v>112</v>
      </c>
      <c r="D522" s="35">
        <v>57385.5</v>
      </c>
      <c r="E522" s="36">
        <v>41017</v>
      </c>
      <c r="F522" s="34">
        <v>114400</v>
      </c>
    </row>
    <row r="523" spans="2:6" x14ac:dyDescent="0.25">
      <c r="B523" s="34" t="s">
        <v>106</v>
      </c>
      <c r="C523" s="34" t="s">
        <v>108</v>
      </c>
      <c r="D523" s="35">
        <v>65880</v>
      </c>
      <c r="E523" s="36">
        <v>41019</v>
      </c>
      <c r="F523" s="34">
        <v>114401</v>
      </c>
    </row>
    <row r="524" spans="2:6" x14ac:dyDescent="0.25">
      <c r="B524" s="34" t="s">
        <v>106</v>
      </c>
      <c r="C524" s="34" t="s">
        <v>107</v>
      </c>
      <c r="D524" s="35">
        <v>32400</v>
      </c>
      <c r="E524" s="36">
        <v>41040</v>
      </c>
      <c r="F524" s="34">
        <v>114402</v>
      </c>
    </row>
    <row r="525" spans="2:6" x14ac:dyDescent="0.25">
      <c r="B525" s="34" t="s">
        <v>109</v>
      </c>
      <c r="C525" s="34" t="s">
        <v>111</v>
      </c>
      <c r="D525" s="35">
        <v>47716.800000000003</v>
      </c>
      <c r="E525" s="36">
        <v>41015</v>
      </c>
      <c r="F525" s="34">
        <v>114403</v>
      </c>
    </row>
    <row r="526" spans="2:6" x14ac:dyDescent="0.25">
      <c r="B526" s="34" t="s">
        <v>106</v>
      </c>
      <c r="C526" s="34" t="s">
        <v>108</v>
      </c>
      <c r="D526" s="35">
        <v>48944.4</v>
      </c>
      <c r="E526" s="36">
        <v>41024</v>
      </c>
      <c r="F526" s="34">
        <v>114404</v>
      </c>
    </row>
    <row r="527" spans="2:6" x14ac:dyDescent="0.25">
      <c r="B527" s="34" t="s">
        <v>106</v>
      </c>
      <c r="C527" s="34" t="s">
        <v>115</v>
      </c>
      <c r="D527" s="35">
        <v>7560</v>
      </c>
      <c r="E527" s="36">
        <v>41019</v>
      </c>
      <c r="F527" s="34">
        <v>114405</v>
      </c>
    </row>
    <row r="528" spans="2:6" x14ac:dyDescent="0.25">
      <c r="B528" s="34" t="s">
        <v>106</v>
      </c>
      <c r="C528" s="34" t="s">
        <v>108</v>
      </c>
      <c r="D528" s="35">
        <v>2640</v>
      </c>
      <c r="E528" s="36">
        <v>41018</v>
      </c>
      <c r="F528" s="34">
        <v>114406</v>
      </c>
    </row>
    <row r="529" spans="2:6" x14ac:dyDescent="0.25">
      <c r="B529" s="34" t="s">
        <v>109</v>
      </c>
      <c r="C529" s="34" t="s">
        <v>112</v>
      </c>
      <c r="D529" s="35">
        <v>1656</v>
      </c>
      <c r="E529" s="36">
        <v>41018</v>
      </c>
      <c r="F529" s="34">
        <v>114407</v>
      </c>
    </row>
    <row r="530" spans="2:6" x14ac:dyDescent="0.25">
      <c r="B530" s="34" t="s">
        <v>106</v>
      </c>
      <c r="C530" s="34" t="s">
        <v>107</v>
      </c>
      <c r="D530" s="35">
        <v>58455</v>
      </c>
      <c r="E530" s="36">
        <v>41019</v>
      </c>
      <c r="F530" s="34">
        <v>114408</v>
      </c>
    </row>
    <row r="531" spans="2:6" x14ac:dyDescent="0.25">
      <c r="B531" s="34" t="s">
        <v>106</v>
      </c>
      <c r="C531" s="34" t="s">
        <v>114</v>
      </c>
      <c r="D531" s="35">
        <v>59700</v>
      </c>
      <c r="E531" s="36">
        <v>41023</v>
      </c>
      <c r="F531" s="34">
        <v>114409</v>
      </c>
    </row>
    <row r="532" spans="2:6" x14ac:dyDescent="0.25">
      <c r="B532" s="34" t="s">
        <v>109</v>
      </c>
      <c r="C532" s="34" t="s">
        <v>112</v>
      </c>
      <c r="D532" s="35">
        <v>92460</v>
      </c>
      <c r="E532" s="36">
        <v>41036</v>
      </c>
      <c r="F532" s="34">
        <v>114410</v>
      </c>
    </row>
    <row r="533" spans="2:6" x14ac:dyDescent="0.25">
      <c r="B533" s="34" t="s">
        <v>106</v>
      </c>
      <c r="C533" s="34" t="s">
        <v>108</v>
      </c>
      <c r="D533" s="35">
        <v>49338</v>
      </c>
      <c r="E533" s="36">
        <v>41025</v>
      </c>
      <c r="F533" s="34">
        <v>114411</v>
      </c>
    </row>
    <row r="534" spans="2:6" x14ac:dyDescent="0.25">
      <c r="B534" s="34" t="s">
        <v>106</v>
      </c>
      <c r="C534" s="34" t="s">
        <v>108</v>
      </c>
      <c r="D534" s="35">
        <v>9600</v>
      </c>
      <c r="E534" s="36">
        <v>41033</v>
      </c>
      <c r="F534" s="34">
        <v>114412</v>
      </c>
    </row>
    <row r="535" spans="2:6" x14ac:dyDescent="0.25">
      <c r="B535" s="34" t="s">
        <v>106</v>
      </c>
      <c r="C535" s="34" t="s">
        <v>107</v>
      </c>
      <c r="D535" s="35">
        <v>87510</v>
      </c>
      <c r="E535" s="36">
        <v>41031</v>
      </c>
      <c r="F535" s="34">
        <v>114413</v>
      </c>
    </row>
    <row r="536" spans="2:6" x14ac:dyDescent="0.25">
      <c r="B536" s="34" t="s">
        <v>109</v>
      </c>
      <c r="C536" s="34" t="s">
        <v>110</v>
      </c>
      <c r="D536" s="35">
        <v>15210</v>
      </c>
      <c r="E536" s="36">
        <v>41029</v>
      </c>
      <c r="F536" s="34">
        <v>114414</v>
      </c>
    </row>
    <row r="537" spans="2:6" x14ac:dyDescent="0.25">
      <c r="B537" s="34" t="s">
        <v>106</v>
      </c>
      <c r="C537" s="34" t="s">
        <v>108</v>
      </c>
      <c r="D537" s="35">
        <v>130110</v>
      </c>
      <c r="E537" s="36">
        <v>41030</v>
      </c>
      <c r="F537" s="34">
        <v>114415</v>
      </c>
    </row>
    <row r="538" spans="2:6" x14ac:dyDescent="0.25">
      <c r="B538" s="34" t="s">
        <v>106</v>
      </c>
      <c r="C538" s="34" t="s">
        <v>108</v>
      </c>
      <c r="D538" s="35">
        <v>18480</v>
      </c>
      <c r="E538" s="36">
        <v>41029</v>
      </c>
      <c r="F538" s="34">
        <v>114416</v>
      </c>
    </row>
    <row r="539" spans="2:6" x14ac:dyDescent="0.25">
      <c r="B539" s="34" t="s">
        <v>109</v>
      </c>
      <c r="C539" s="34" t="s">
        <v>112</v>
      </c>
      <c r="D539" s="35">
        <v>68580</v>
      </c>
      <c r="E539" s="36">
        <v>41029</v>
      </c>
      <c r="F539" s="34">
        <v>114417</v>
      </c>
    </row>
    <row r="540" spans="2:6" x14ac:dyDescent="0.25">
      <c r="B540" s="34" t="s">
        <v>106</v>
      </c>
      <c r="C540" s="34" t="s">
        <v>108</v>
      </c>
      <c r="D540" s="35">
        <v>45468</v>
      </c>
      <c r="E540" s="36">
        <v>41030</v>
      </c>
      <c r="F540" s="34">
        <v>114418</v>
      </c>
    </row>
    <row r="541" spans="2:6" x14ac:dyDescent="0.25">
      <c r="B541" s="34" t="s">
        <v>106</v>
      </c>
      <c r="C541" s="34" t="s">
        <v>107</v>
      </c>
      <c r="D541" s="35">
        <v>69300</v>
      </c>
      <c r="E541" s="36">
        <v>41030</v>
      </c>
      <c r="F541" s="34">
        <v>114419</v>
      </c>
    </row>
    <row r="542" spans="2:6" x14ac:dyDescent="0.25">
      <c r="B542" s="34" t="s">
        <v>106</v>
      </c>
      <c r="C542" s="34" t="s">
        <v>107</v>
      </c>
      <c r="D542" s="35">
        <v>840</v>
      </c>
      <c r="E542" s="36">
        <v>41036</v>
      </c>
      <c r="F542" s="34">
        <v>114420</v>
      </c>
    </row>
    <row r="543" spans="2:6" x14ac:dyDescent="0.25">
      <c r="B543" s="34" t="s">
        <v>106</v>
      </c>
      <c r="C543" s="34" t="s">
        <v>108</v>
      </c>
      <c r="D543" s="35">
        <v>44310</v>
      </c>
      <c r="E543" s="36">
        <v>41036</v>
      </c>
      <c r="F543" s="34">
        <v>114421</v>
      </c>
    </row>
    <row r="544" spans="2:6" x14ac:dyDescent="0.25">
      <c r="B544" s="34" t="s">
        <v>106</v>
      </c>
      <c r="C544" s="34" t="s">
        <v>108</v>
      </c>
      <c r="D544" s="35">
        <v>50528.1</v>
      </c>
      <c r="E544" s="36">
        <v>41033</v>
      </c>
      <c r="F544" s="34">
        <v>114422</v>
      </c>
    </row>
    <row r="545" spans="2:6" x14ac:dyDescent="0.25">
      <c r="B545" s="34" t="s">
        <v>106</v>
      </c>
      <c r="C545" s="34" t="s">
        <v>114</v>
      </c>
      <c r="D545" s="35">
        <v>7087.5</v>
      </c>
      <c r="E545" s="36">
        <v>41038</v>
      </c>
      <c r="F545" s="34">
        <v>114423</v>
      </c>
    </row>
    <row r="546" spans="2:6" x14ac:dyDescent="0.25">
      <c r="B546" s="34" t="s">
        <v>109</v>
      </c>
      <c r="C546" s="34" t="s">
        <v>111</v>
      </c>
      <c r="D546" s="35">
        <v>10320</v>
      </c>
      <c r="E546" s="36">
        <v>40688</v>
      </c>
      <c r="F546" s="34">
        <v>114424</v>
      </c>
    </row>
    <row r="547" spans="2:6" x14ac:dyDescent="0.25">
      <c r="B547" s="34" t="s">
        <v>106</v>
      </c>
      <c r="C547" s="34" t="s">
        <v>108</v>
      </c>
      <c r="D547" s="35">
        <v>108096.6</v>
      </c>
      <c r="E547" s="36">
        <v>41040</v>
      </c>
      <c r="F547" s="34">
        <v>114425</v>
      </c>
    </row>
    <row r="548" spans="2:6" x14ac:dyDescent="0.25">
      <c r="B548" s="34" t="s">
        <v>106</v>
      </c>
      <c r="C548" s="34" t="s">
        <v>113</v>
      </c>
      <c r="D548" s="35">
        <v>60912</v>
      </c>
      <c r="E548" s="36">
        <v>41037</v>
      </c>
      <c r="F548" s="34">
        <v>114426</v>
      </c>
    </row>
    <row r="549" spans="2:6" x14ac:dyDescent="0.25">
      <c r="B549" s="34" t="s">
        <v>106</v>
      </c>
      <c r="C549" s="34" t="s">
        <v>107</v>
      </c>
      <c r="D549" s="35">
        <v>26062.5</v>
      </c>
      <c r="E549" s="36">
        <v>41033</v>
      </c>
      <c r="F549" s="34">
        <v>114427</v>
      </c>
    </row>
    <row r="550" spans="2:6" x14ac:dyDescent="0.25">
      <c r="B550" s="34" t="s">
        <v>109</v>
      </c>
      <c r="C550" s="34" t="s">
        <v>116</v>
      </c>
      <c r="D550" s="35">
        <v>6840</v>
      </c>
      <c r="E550" s="36">
        <v>41047</v>
      </c>
      <c r="F550" s="34">
        <v>114428</v>
      </c>
    </row>
    <row r="551" spans="2:6" x14ac:dyDescent="0.25">
      <c r="B551" s="34" t="s">
        <v>106</v>
      </c>
      <c r="C551" s="34" t="s">
        <v>113</v>
      </c>
      <c r="D551" s="35">
        <v>199058.1</v>
      </c>
      <c r="E551" s="36">
        <v>41039</v>
      </c>
      <c r="F551" s="34">
        <v>114429</v>
      </c>
    </row>
    <row r="552" spans="2:6" x14ac:dyDescent="0.25">
      <c r="B552" s="34" t="s">
        <v>109</v>
      </c>
      <c r="C552" s="34" t="s">
        <v>116</v>
      </c>
      <c r="D552" s="35">
        <v>6720</v>
      </c>
      <c r="E552" s="36">
        <v>41073</v>
      </c>
      <c r="F552" s="34">
        <v>114430</v>
      </c>
    </row>
    <row r="553" spans="2:6" x14ac:dyDescent="0.25">
      <c r="B553" s="34" t="s">
        <v>106</v>
      </c>
      <c r="C553" s="34" t="s">
        <v>108</v>
      </c>
      <c r="D553" s="35">
        <v>2895</v>
      </c>
      <c r="E553" s="36">
        <v>41045</v>
      </c>
      <c r="F553" s="34">
        <v>114431</v>
      </c>
    </row>
    <row r="554" spans="2:6" x14ac:dyDescent="0.25">
      <c r="B554" s="34" t="s">
        <v>106</v>
      </c>
      <c r="C554" s="34" t="s">
        <v>108</v>
      </c>
      <c r="D554" s="35">
        <v>40050</v>
      </c>
      <c r="E554" s="36">
        <v>41066</v>
      </c>
      <c r="F554" s="34">
        <v>114432</v>
      </c>
    </row>
    <row r="555" spans="2:6" x14ac:dyDescent="0.25">
      <c r="B555" s="34" t="s">
        <v>106</v>
      </c>
      <c r="C555" s="34" t="s">
        <v>115</v>
      </c>
      <c r="D555" s="35">
        <v>21600</v>
      </c>
      <c r="E555" s="36">
        <v>41046</v>
      </c>
      <c r="F555" s="34">
        <v>114433</v>
      </c>
    </row>
    <row r="556" spans="2:6" x14ac:dyDescent="0.25">
      <c r="B556" s="34" t="s">
        <v>106</v>
      </c>
      <c r="C556" s="34" t="s">
        <v>115</v>
      </c>
      <c r="D556" s="35">
        <v>29276.400000000001</v>
      </c>
      <c r="E556" s="36">
        <v>41040</v>
      </c>
      <c r="F556" s="34">
        <v>114434</v>
      </c>
    </row>
    <row r="557" spans="2:6" x14ac:dyDescent="0.25">
      <c r="B557" s="34" t="s">
        <v>109</v>
      </c>
      <c r="C557" s="34" t="s">
        <v>111</v>
      </c>
      <c r="D557" s="35">
        <v>375</v>
      </c>
      <c r="E557" s="36">
        <v>41043</v>
      </c>
      <c r="F557" s="34">
        <v>114435</v>
      </c>
    </row>
    <row r="558" spans="2:6" x14ac:dyDescent="0.25">
      <c r="B558" s="34" t="s">
        <v>106</v>
      </c>
      <c r="C558" s="34" t="s">
        <v>107</v>
      </c>
      <c r="D558" s="35">
        <v>43275</v>
      </c>
      <c r="E558" s="36">
        <v>41040</v>
      </c>
      <c r="F558" s="34">
        <v>114436</v>
      </c>
    </row>
    <row r="559" spans="2:6" x14ac:dyDescent="0.25">
      <c r="B559" s="34" t="s">
        <v>106</v>
      </c>
      <c r="C559" s="34" t="s">
        <v>107</v>
      </c>
      <c r="D559" s="35">
        <v>44640</v>
      </c>
      <c r="E559" s="36">
        <v>41043</v>
      </c>
      <c r="F559" s="34">
        <v>114437</v>
      </c>
    </row>
    <row r="560" spans="2:6" x14ac:dyDescent="0.25">
      <c r="B560" s="34" t="s">
        <v>106</v>
      </c>
      <c r="C560" s="34" t="s">
        <v>113</v>
      </c>
      <c r="D560" s="35">
        <v>11625</v>
      </c>
      <c r="E560" s="36">
        <v>41045</v>
      </c>
      <c r="F560" s="34">
        <v>114438</v>
      </c>
    </row>
    <row r="561" spans="2:6" x14ac:dyDescent="0.25">
      <c r="B561" s="34" t="s">
        <v>106</v>
      </c>
      <c r="C561" s="34" t="s">
        <v>114</v>
      </c>
      <c r="D561" s="35">
        <v>45932.4</v>
      </c>
      <c r="E561" s="36">
        <v>41044</v>
      </c>
      <c r="F561" s="34">
        <v>114439</v>
      </c>
    </row>
    <row r="562" spans="2:6" x14ac:dyDescent="0.25">
      <c r="B562" s="34" t="s">
        <v>106</v>
      </c>
      <c r="C562" s="34" t="s">
        <v>115</v>
      </c>
      <c r="D562" s="35">
        <v>78682.8</v>
      </c>
      <c r="E562" s="36">
        <v>41047</v>
      </c>
      <c r="F562" s="34">
        <v>114440</v>
      </c>
    </row>
    <row r="563" spans="2:6" x14ac:dyDescent="0.25">
      <c r="B563" s="34" t="s">
        <v>106</v>
      </c>
      <c r="C563" s="34" t="s">
        <v>113</v>
      </c>
      <c r="D563" s="35">
        <v>21945</v>
      </c>
      <c r="E563" s="36">
        <v>41071</v>
      </c>
      <c r="F563" s="34">
        <v>114441</v>
      </c>
    </row>
    <row r="564" spans="2:6" x14ac:dyDescent="0.25">
      <c r="B564" s="34" t="s">
        <v>106</v>
      </c>
      <c r="C564" s="34" t="s">
        <v>113</v>
      </c>
      <c r="D564" s="35">
        <v>110610</v>
      </c>
      <c r="E564" s="36">
        <v>41052</v>
      </c>
      <c r="F564" s="34">
        <v>114442</v>
      </c>
    </row>
    <row r="565" spans="2:6" x14ac:dyDescent="0.25">
      <c r="B565" s="34" t="s">
        <v>109</v>
      </c>
      <c r="C565" s="34" t="s">
        <v>112</v>
      </c>
      <c r="D565" s="35">
        <v>21675</v>
      </c>
      <c r="E565" s="36">
        <v>41047</v>
      </c>
      <c r="F565" s="34">
        <v>114443</v>
      </c>
    </row>
    <row r="566" spans="2:6" x14ac:dyDescent="0.25">
      <c r="B566" s="34" t="s">
        <v>109</v>
      </c>
      <c r="C566" s="34" t="s">
        <v>112</v>
      </c>
      <c r="D566" s="35">
        <v>54892.800000000003</v>
      </c>
      <c r="E566" s="36">
        <v>41053</v>
      </c>
      <c r="F566" s="34">
        <v>114444</v>
      </c>
    </row>
    <row r="567" spans="2:6" x14ac:dyDescent="0.25">
      <c r="B567" s="34" t="s">
        <v>106</v>
      </c>
      <c r="C567" s="34" t="s">
        <v>113</v>
      </c>
      <c r="D567" s="35">
        <v>11995.5</v>
      </c>
      <c r="E567" s="36">
        <v>41052</v>
      </c>
      <c r="F567" s="34">
        <v>114445</v>
      </c>
    </row>
    <row r="568" spans="2:6" x14ac:dyDescent="0.25">
      <c r="B568" s="34" t="s">
        <v>106</v>
      </c>
      <c r="C568" s="34" t="s">
        <v>108</v>
      </c>
      <c r="D568" s="35">
        <v>5733</v>
      </c>
      <c r="E568" s="36">
        <v>41060</v>
      </c>
      <c r="F568" s="34">
        <v>114446</v>
      </c>
    </row>
    <row r="569" spans="2:6" x14ac:dyDescent="0.25">
      <c r="B569" s="34" t="s">
        <v>109</v>
      </c>
      <c r="C569" s="34" t="s">
        <v>112</v>
      </c>
      <c r="D569" s="35">
        <v>9442.7999999999993</v>
      </c>
      <c r="E569" s="36">
        <v>41054</v>
      </c>
      <c r="F569" s="34">
        <v>114447</v>
      </c>
    </row>
    <row r="570" spans="2:6" x14ac:dyDescent="0.25">
      <c r="B570" s="34" t="s">
        <v>106</v>
      </c>
      <c r="C570" s="34" t="s">
        <v>114</v>
      </c>
      <c r="D570" s="35">
        <v>64740</v>
      </c>
      <c r="E570" s="36">
        <v>41072</v>
      </c>
      <c r="F570" s="34">
        <v>114448</v>
      </c>
    </row>
    <row r="571" spans="2:6" x14ac:dyDescent="0.25">
      <c r="B571" s="34" t="s">
        <v>106</v>
      </c>
      <c r="C571" s="34" t="s">
        <v>108</v>
      </c>
      <c r="D571" s="35">
        <v>70240.800000000003</v>
      </c>
      <c r="E571" s="36">
        <v>41066</v>
      </c>
      <c r="F571" s="34">
        <v>114449</v>
      </c>
    </row>
    <row r="572" spans="2:6" x14ac:dyDescent="0.25">
      <c r="B572" s="34" t="s">
        <v>109</v>
      </c>
      <c r="C572" s="34" t="s">
        <v>116</v>
      </c>
      <c r="D572" s="35">
        <v>12600</v>
      </c>
      <c r="E572" s="36">
        <v>41057</v>
      </c>
      <c r="F572" s="34">
        <v>114450</v>
      </c>
    </row>
    <row r="573" spans="2:6" x14ac:dyDescent="0.25">
      <c r="B573" s="34" t="s">
        <v>106</v>
      </c>
      <c r="C573" s="34" t="s">
        <v>115</v>
      </c>
      <c r="D573" s="35">
        <v>13398</v>
      </c>
      <c r="E573" s="36">
        <v>41057</v>
      </c>
      <c r="F573" s="34">
        <v>114451</v>
      </c>
    </row>
    <row r="574" spans="2:6" x14ac:dyDescent="0.25">
      <c r="B574" s="34" t="s">
        <v>109</v>
      </c>
      <c r="C574" s="34" t="s">
        <v>111</v>
      </c>
      <c r="D574" s="35">
        <v>46605</v>
      </c>
      <c r="E574" s="36">
        <v>41057</v>
      </c>
      <c r="F574" s="34">
        <v>114452</v>
      </c>
    </row>
    <row r="575" spans="2:6" x14ac:dyDescent="0.25">
      <c r="B575" s="34" t="s">
        <v>106</v>
      </c>
      <c r="C575" s="34" t="s">
        <v>113</v>
      </c>
      <c r="D575" s="35">
        <v>44067.9</v>
      </c>
      <c r="E575" s="36">
        <v>41057</v>
      </c>
      <c r="F575" s="34">
        <v>114453</v>
      </c>
    </row>
    <row r="576" spans="2:6" x14ac:dyDescent="0.25">
      <c r="B576" s="34" t="s">
        <v>106</v>
      </c>
      <c r="C576" s="34" t="s">
        <v>107</v>
      </c>
      <c r="D576" s="35">
        <v>90805.5</v>
      </c>
      <c r="E576" s="36">
        <v>41052</v>
      </c>
      <c r="F576" s="34">
        <v>114454</v>
      </c>
    </row>
    <row r="577" spans="2:6" x14ac:dyDescent="0.25">
      <c r="B577" s="34" t="s">
        <v>106</v>
      </c>
      <c r="C577" s="34" t="s">
        <v>107</v>
      </c>
      <c r="D577" s="35">
        <v>88284.3</v>
      </c>
      <c r="E577" s="36">
        <v>41054</v>
      </c>
      <c r="F577" s="34">
        <v>114455</v>
      </c>
    </row>
    <row r="578" spans="2:6" x14ac:dyDescent="0.25">
      <c r="B578" s="34" t="s">
        <v>106</v>
      </c>
      <c r="C578" s="34" t="s">
        <v>107</v>
      </c>
      <c r="D578" s="35">
        <v>35790.300000000003</v>
      </c>
      <c r="E578" s="36">
        <v>41058</v>
      </c>
      <c r="F578" s="34">
        <v>114456</v>
      </c>
    </row>
    <row r="579" spans="2:6" x14ac:dyDescent="0.25">
      <c r="B579" s="34" t="s">
        <v>109</v>
      </c>
      <c r="C579" s="34" t="s">
        <v>112</v>
      </c>
      <c r="D579" s="35">
        <v>68352</v>
      </c>
      <c r="E579" s="36">
        <v>41059</v>
      </c>
      <c r="F579" s="34">
        <v>114457</v>
      </c>
    </row>
    <row r="580" spans="2:6" x14ac:dyDescent="0.25">
      <c r="B580" s="34" t="s">
        <v>106</v>
      </c>
      <c r="C580" s="34" t="s">
        <v>115</v>
      </c>
      <c r="D580" s="35">
        <v>83250</v>
      </c>
      <c r="E580" s="36">
        <v>41061</v>
      </c>
      <c r="F580" s="34">
        <v>114458</v>
      </c>
    </row>
    <row r="581" spans="2:6" x14ac:dyDescent="0.25">
      <c r="B581" s="34" t="s">
        <v>106</v>
      </c>
      <c r="C581" s="34" t="s">
        <v>108</v>
      </c>
      <c r="D581" s="35">
        <v>13188</v>
      </c>
      <c r="E581" s="36">
        <v>41057</v>
      </c>
      <c r="F581" s="34">
        <v>114459</v>
      </c>
    </row>
    <row r="582" spans="2:6" x14ac:dyDescent="0.25">
      <c r="B582" s="34" t="s">
        <v>106</v>
      </c>
      <c r="C582" s="34" t="s">
        <v>107</v>
      </c>
      <c r="D582" s="35">
        <v>552</v>
      </c>
      <c r="E582" s="36">
        <v>41082</v>
      </c>
      <c r="F582" s="34">
        <v>114460</v>
      </c>
    </row>
    <row r="583" spans="2:6" x14ac:dyDescent="0.25">
      <c r="B583" s="34" t="s">
        <v>106</v>
      </c>
      <c r="C583" s="34" t="s">
        <v>115</v>
      </c>
      <c r="D583" s="35">
        <v>42330</v>
      </c>
      <c r="E583" s="36">
        <v>41061</v>
      </c>
      <c r="F583" s="34">
        <v>114461</v>
      </c>
    </row>
    <row r="584" spans="2:6" x14ac:dyDescent="0.25">
      <c r="B584" s="34" t="s">
        <v>109</v>
      </c>
      <c r="C584" s="34" t="s">
        <v>116</v>
      </c>
      <c r="D584" s="35">
        <v>4200</v>
      </c>
      <c r="E584" s="36">
        <v>41059</v>
      </c>
      <c r="F584" s="34">
        <v>114462</v>
      </c>
    </row>
    <row r="585" spans="2:6" x14ac:dyDescent="0.25">
      <c r="B585" s="34" t="s">
        <v>106</v>
      </c>
      <c r="C585" s="34" t="s">
        <v>115</v>
      </c>
      <c r="D585" s="35">
        <v>5610</v>
      </c>
      <c r="E585" s="36">
        <v>41059</v>
      </c>
      <c r="F585" s="34">
        <v>114463</v>
      </c>
    </row>
    <row r="586" spans="2:6" x14ac:dyDescent="0.25">
      <c r="B586" s="34" t="s">
        <v>106</v>
      </c>
      <c r="C586" s="34" t="s">
        <v>114</v>
      </c>
      <c r="D586" s="35">
        <v>25560</v>
      </c>
      <c r="E586" s="36">
        <v>41060</v>
      </c>
      <c r="F586" s="34">
        <v>114464</v>
      </c>
    </row>
    <row r="587" spans="2:6" x14ac:dyDescent="0.25">
      <c r="B587" s="34" t="s">
        <v>109</v>
      </c>
      <c r="C587" s="34" t="s">
        <v>110</v>
      </c>
      <c r="D587" s="35">
        <v>50784</v>
      </c>
      <c r="E587" s="36">
        <v>41064</v>
      </c>
      <c r="F587" s="34">
        <v>114465</v>
      </c>
    </row>
    <row r="588" spans="2:6" x14ac:dyDescent="0.25">
      <c r="B588" s="34" t="s">
        <v>106</v>
      </c>
      <c r="C588" s="34" t="s">
        <v>113</v>
      </c>
      <c r="D588" s="35">
        <v>18072</v>
      </c>
      <c r="E588" s="36">
        <v>41061</v>
      </c>
      <c r="F588" s="34">
        <v>114466</v>
      </c>
    </row>
    <row r="589" spans="2:6" x14ac:dyDescent="0.25">
      <c r="B589" s="34" t="s">
        <v>106</v>
      </c>
      <c r="C589" s="34" t="s">
        <v>108</v>
      </c>
      <c r="D589" s="35">
        <v>53653.5</v>
      </c>
      <c r="E589" s="36">
        <v>41066</v>
      </c>
      <c r="F589" s="34">
        <v>114467</v>
      </c>
    </row>
    <row r="590" spans="2:6" x14ac:dyDescent="0.25">
      <c r="B590" s="34" t="s">
        <v>106</v>
      </c>
      <c r="C590" s="34" t="s">
        <v>115</v>
      </c>
      <c r="D590" s="35">
        <v>1200</v>
      </c>
      <c r="E590" s="36">
        <v>41066</v>
      </c>
      <c r="F590" s="34">
        <v>114468</v>
      </c>
    </row>
    <row r="591" spans="2:6" x14ac:dyDescent="0.25">
      <c r="B591" s="34" t="s">
        <v>106</v>
      </c>
      <c r="C591" s="34" t="s">
        <v>107</v>
      </c>
      <c r="D591" s="35">
        <v>253393.5</v>
      </c>
      <c r="E591" s="36">
        <v>41087</v>
      </c>
      <c r="F591" s="34">
        <v>114469</v>
      </c>
    </row>
    <row r="592" spans="2:6" x14ac:dyDescent="0.25">
      <c r="B592" s="34" t="s">
        <v>106</v>
      </c>
      <c r="C592" s="34" t="s">
        <v>108</v>
      </c>
      <c r="D592" s="35">
        <v>328585.2</v>
      </c>
      <c r="E592" s="36">
        <v>41065</v>
      </c>
      <c r="F592" s="34">
        <v>114470</v>
      </c>
    </row>
    <row r="593" spans="2:6" x14ac:dyDescent="0.25">
      <c r="B593" s="34" t="s">
        <v>109</v>
      </c>
      <c r="C593" s="34" t="s">
        <v>116</v>
      </c>
      <c r="D593" s="35">
        <v>24990</v>
      </c>
      <c r="E593" s="36">
        <v>41064</v>
      </c>
      <c r="F593" s="34">
        <v>114471</v>
      </c>
    </row>
    <row r="594" spans="2:6" x14ac:dyDescent="0.25">
      <c r="B594" s="34" t="s">
        <v>106</v>
      </c>
      <c r="C594" s="34" t="s">
        <v>115</v>
      </c>
      <c r="D594" s="35">
        <v>14310</v>
      </c>
      <c r="E594" s="36">
        <v>41068</v>
      </c>
      <c r="F594" s="34">
        <v>114472</v>
      </c>
    </row>
    <row r="595" spans="2:6" x14ac:dyDescent="0.25">
      <c r="B595" s="34" t="s">
        <v>106</v>
      </c>
      <c r="C595" s="34" t="s">
        <v>108</v>
      </c>
      <c r="D595" s="35">
        <v>34200</v>
      </c>
      <c r="E595" s="36">
        <v>41065</v>
      </c>
      <c r="F595" s="34">
        <v>114473</v>
      </c>
    </row>
    <row r="596" spans="2:6" x14ac:dyDescent="0.25">
      <c r="B596" s="34" t="s">
        <v>106</v>
      </c>
      <c r="C596" s="34" t="s">
        <v>113</v>
      </c>
      <c r="D596" s="35">
        <v>20340</v>
      </c>
      <c r="E596" s="36">
        <v>41067</v>
      </c>
      <c r="F596" s="34">
        <v>114474</v>
      </c>
    </row>
    <row r="597" spans="2:6" x14ac:dyDescent="0.25">
      <c r="B597" s="34" t="s">
        <v>109</v>
      </c>
      <c r="C597" s="34" t="s">
        <v>112</v>
      </c>
      <c r="D597" s="35">
        <v>7137</v>
      </c>
      <c r="E597" s="36">
        <v>41068</v>
      </c>
      <c r="F597" s="34">
        <v>114475</v>
      </c>
    </row>
    <row r="598" spans="2:6" x14ac:dyDescent="0.25">
      <c r="B598" s="34" t="s">
        <v>109</v>
      </c>
      <c r="C598" s="34" t="s">
        <v>110</v>
      </c>
      <c r="D598" s="35">
        <v>84780</v>
      </c>
      <c r="E598" s="36">
        <v>41065</v>
      </c>
      <c r="F598" s="34">
        <v>114476</v>
      </c>
    </row>
    <row r="599" spans="2:6" x14ac:dyDescent="0.25">
      <c r="B599" s="34" t="s">
        <v>106</v>
      </c>
      <c r="C599" s="34" t="s">
        <v>114</v>
      </c>
      <c r="D599" s="35">
        <v>7524</v>
      </c>
      <c r="E599" s="36">
        <v>41082</v>
      </c>
      <c r="F599" s="34">
        <v>114477</v>
      </c>
    </row>
    <row r="600" spans="2:6" x14ac:dyDescent="0.25">
      <c r="B600" s="34" t="s">
        <v>106</v>
      </c>
      <c r="C600" s="34" t="s">
        <v>113</v>
      </c>
      <c r="D600" s="35">
        <v>30922.799999999999</v>
      </c>
      <c r="E600" s="36">
        <v>41066</v>
      </c>
      <c r="F600" s="34">
        <v>114478</v>
      </c>
    </row>
    <row r="601" spans="2:6" x14ac:dyDescent="0.25">
      <c r="B601" s="34" t="s">
        <v>109</v>
      </c>
      <c r="C601" s="34" t="s">
        <v>112</v>
      </c>
      <c r="D601" s="35">
        <v>21900</v>
      </c>
      <c r="E601" s="36">
        <v>41089</v>
      </c>
      <c r="F601" s="34">
        <v>114479</v>
      </c>
    </row>
    <row r="602" spans="2:6" x14ac:dyDescent="0.25">
      <c r="B602" s="34" t="s">
        <v>106</v>
      </c>
      <c r="C602" s="34" t="s">
        <v>113</v>
      </c>
      <c r="D602" s="35">
        <v>25290</v>
      </c>
      <c r="E602" s="36">
        <v>41089</v>
      </c>
      <c r="F602" s="34">
        <v>114480</v>
      </c>
    </row>
    <row r="603" spans="2:6" x14ac:dyDescent="0.25">
      <c r="B603" s="34" t="s">
        <v>109</v>
      </c>
      <c r="C603" s="34" t="s">
        <v>111</v>
      </c>
      <c r="D603" s="35">
        <v>27960</v>
      </c>
      <c r="E603" s="36">
        <v>41087</v>
      </c>
      <c r="F603" s="34">
        <v>114481</v>
      </c>
    </row>
    <row r="604" spans="2:6" x14ac:dyDescent="0.25">
      <c r="B604" s="34" t="s">
        <v>109</v>
      </c>
      <c r="C604" s="34" t="s">
        <v>111</v>
      </c>
      <c r="D604" s="35">
        <v>52920</v>
      </c>
      <c r="E604" s="36">
        <v>41075</v>
      </c>
      <c r="F604" s="34">
        <v>114482</v>
      </c>
    </row>
    <row r="605" spans="2:6" x14ac:dyDescent="0.25">
      <c r="B605" s="34" t="s">
        <v>106</v>
      </c>
      <c r="C605" s="34" t="s">
        <v>107</v>
      </c>
      <c r="D605" s="35">
        <v>59220</v>
      </c>
      <c r="E605" s="36">
        <v>41073</v>
      </c>
      <c r="F605" s="34">
        <v>114483</v>
      </c>
    </row>
    <row r="606" spans="2:6" x14ac:dyDescent="0.25">
      <c r="B606" s="34" t="s">
        <v>106</v>
      </c>
      <c r="C606" s="34" t="s">
        <v>108</v>
      </c>
      <c r="D606" s="35">
        <v>80532</v>
      </c>
      <c r="E606" s="36">
        <v>41075</v>
      </c>
      <c r="F606" s="34">
        <v>114484</v>
      </c>
    </row>
    <row r="607" spans="2:6" x14ac:dyDescent="0.25">
      <c r="B607" s="34" t="s">
        <v>106</v>
      </c>
      <c r="C607" s="34" t="s">
        <v>115</v>
      </c>
      <c r="D607" s="35">
        <v>14253.3</v>
      </c>
      <c r="E607" s="36">
        <v>41071</v>
      </c>
      <c r="F607" s="34">
        <v>114485</v>
      </c>
    </row>
    <row r="608" spans="2:6" x14ac:dyDescent="0.25">
      <c r="B608" s="34" t="s">
        <v>109</v>
      </c>
      <c r="C608" s="34" t="s">
        <v>112</v>
      </c>
      <c r="D608" s="35">
        <v>27207.9</v>
      </c>
      <c r="E608" s="36">
        <v>41075</v>
      </c>
      <c r="F608" s="34">
        <v>114486</v>
      </c>
    </row>
    <row r="609" spans="2:6" x14ac:dyDescent="0.25">
      <c r="B609" s="34" t="s">
        <v>106</v>
      </c>
      <c r="C609" s="34" t="s">
        <v>113</v>
      </c>
      <c r="D609" s="35">
        <v>42981.3</v>
      </c>
      <c r="E609" s="36">
        <v>41071</v>
      </c>
      <c r="F609" s="34">
        <v>114487</v>
      </c>
    </row>
    <row r="610" spans="2:6" x14ac:dyDescent="0.25">
      <c r="B610" s="34" t="s">
        <v>106</v>
      </c>
      <c r="C610" s="34" t="s">
        <v>113</v>
      </c>
      <c r="D610" s="35">
        <v>25374</v>
      </c>
      <c r="E610" s="36">
        <v>41073</v>
      </c>
      <c r="F610" s="34">
        <v>114488</v>
      </c>
    </row>
    <row r="611" spans="2:6" x14ac:dyDescent="0.25">
      <c r="B611" s="34" t="s">
        <v>109</v>
      </c>
      <c r="C611" s="34" t="s">
        <v>116</v>
      </c>
      <c r="D611" s="35">
        <v>141165</v>
      </c>
      <c r="E611" s="36">
        <v>41073</v>
      </c>
      <c r="F611" s="34">
        <v>114489</v>
      </c>
    </row>
    <row r="612" spans="2:6" x14ac:dyDescent="0.25">
      <c r="B612" s="34" t="s">
        <v>109</v>
      </c>
      <c r="C612" s="34" t="s">
        <v>111</v>
      </c>
      <c r="D612" s="35">
        <v>31935</v>
      </c>
      <c r="E612" s="36">
        <v>41075</v>
      </c>
      <c r="F612" s="34">
        <v>114490</v>
      </c>
    </row>
    <row r="613" spans="2:6" x14ac:dyDescent="0.25">
      <c r="B613" s="34" t="s">
        <v>106</v>
      </c>
      <c r="C613" s="34" t="s">
        <v>108</v>
      </c>
      <c r="D613" s="35">
        <v>58151.4</v>
      </c>
      <c r="E613" s="36">
        <v>41075</v>
      </c>
      <c r="F613" s="34">
        <v>114491</v>
      </c>
    </row>
    <row r="614" spans="2:6" x14ac:dyDescent="0.25">
      <c r="B614" s="34" t="s">
        <v>106</v>
      </c>
      <c r="C614" s="34" t="s">
        <v>108</v>
      </c>
      <c r="D614" s="35">
        <v>24826.5</v>
      </c>
      <c r="E614" s="36">
        <v>41074</v>
      </c>
      <c r="F614" s="34">
        <v>114492</v>
      </c>
    </row>
    <row r="615" spans="2:6" x14ac:dyDescent="0.25">
      <c r="B615" s="34" t="s">
        <v>106</v>
      </c>
      <c r="C615" s="34" t="s">
        <v>107</v>
      </c>
      <c r="D615" s="35">
        <v>6336</v>
      </c>
      <c r="E615" s="36">
        <v>41099</v>
      </c>
      <c r="F615" s="34">
        <v>114493</v>
      </c>
    </row>
    <row r="616" spans="2:6" x14ac:dyDescent="0.25">
      <c r="B616" s="34" t="s">
        <v>109</v>
      </c>
      <c r="C616" s="34" t="s">
        <v>110</v>
      </c>
      <c r="D616" s="35">
        <v>137430</v>
      </c>
      <c r="E616" s="36">
        <v>41081</v>
      </c>
      <c r="F616" s="34">
        <v>114494</v>
      </c>
    </row>
    <row r="617" spans="2:6" x14ac:dyDescent="0.25">
      <c r="B617" s="34" t="s">
        <v>106</v>
      </c>
      <c r="C617" s="34" t="s">
        <v>113</v>
      </c>
      <c r="D617" s="35">
        <v>29250</v>
      </c>
      <c r="E617" s="36">
        <v>41081</v>
      </c>
      <c r="F617" s="34">
        <v>114495</v>
      </c>
    </row>
    <row r="618" spans="2:6" x14ac:dyDescent="0.25">
      <c r="B618" s="34" t="s">
        <v>106</v>
      </c>
      <c r="C618" s="34" t="s">
        <v>107</v>
      </c>
      <c r="D618" s="35">
        <v>4770</v>
      </c>
      <c r="E618" s="36">
        <v>41078</v>
      </c>
      <c r="F618" s="34">
        <v>114496</v>
      </c>
    </row>
    <row r="619" spans="2:6" x14ac:dyDescent="0.25">
      <c r="B619" s="34" t="s">
        <v>106</v>
      </c>
      <c r="C619" s="34" t="s">
        <v>114</v>
      </c>
      <c r="D619" s="35">
        <v>22050</v>
      </c>
      <c r="E619" s="36">
        <v>41078</v>
      </c>
      <c r="F619" s="34">
        <v>114497</v>
      </c>
    </row>
    <row r="620" spans="2:6" x14ac:dyDescent="0.25">
      <c r="B620" s="34" t="s">
        <v>106</v>
      </c>
      <c r="C620" s="34" t="s">
        <v>114</v>
      </c>
      <c r="D620" s="35">
        <v>114381</v>
      </c>
      <c r="E620" s="36">
        <v>41082</v>
      </c>
      <c r="F620" s="34">
        <v>114498</v>
      </c>
    </row>
    <row r="621" spans="2:6" x14ac:dyDescent="0.25">
      <c r="B621" s="34" t="s">
        <v>106</v>
      </c>
      <c r="C621" s="34" t="s">
        <v>115</v>
      </c>
      <c r="D621" s="35">
        <v>33360</v>
      </c>
      <c r="E621" s="36">
        <v>41075</v>
      </c>
      <c r="F621" s="34">
        <v>114499</v>
      </c>
    </row>
    <row r="622" spans="2:6" x14ac:dyDescent="0.25">
      <c r="B622" s="34" t="s">
        <v>106</v>
      </c>
      <c r="C622" s="34" t="s">
        <v>107</v>
      </c>
      <c r="D622" s="35">
        <v>147957.6</v>
      </c>
      <c r="E622" s="36">
        <v>41093</v>
      </c>
      <c r="F622" s="34">
        <v>114500</v>
      </c>
    </row>
    <row r="623" spans="2:6" x14ac:dyDescent="0.25">
      <c r="B623" s="34" t="s">
        <v>109</v>
      </c>
      <c r="C623" s="34" t="s">
        <v>116</v>
      </c>
      <c r="D623" s="35">
        <v>27945</v>
      </c>
      <c r="E623" s="36">
        <v>41081</v>
      </c>
      <c r="F623" s="34">
        <v>114501</v>
      </c>
    </row>
    <row r="624" spans="2:6" x14ac:dyDescent="0.25">
      <c r="B624" s="34" t="s">
        <v>109</v>
      </c>
      <c r="C624" s="34" t="s">
        <v>111</v>
      </c>
      <c r="D624" s="35">
        <v>29034.6</v>
      </c>
      <c r="E624" s="36">
        <v>41082</v>
      </c>
      <c r="F624" s="34">
        <v>114502</v>
      </c>
    </row>
    <row r="625" spans="2:6" x14ac:dyDescent="0.25">
      <c r="B625" s="34" t="s">
        <v>106</v>
      </c>
      <c r="C625" s="34" t="s">
        <v>113</v>
      </c>
      <c r="D625" s="35">
        <v>18870</v>
      </c>
      <c r="E625" s="36">
        <v>41082</v>
      </c>
      <c r="F625" s="34">
        <v>114503</v>
      </c>
    </row>
    <row r="626" spans="2:6" x14ac:dyDescent="0.25">
      <c r="B626" s="34" t="s">
        <v>109</v>
      </c>
      <c r="C626" s="34" t="s">
        <v>110</v>
      </c>
      <c r="D626" s="35">
        <v>78090</v>
      </c>
      <c r="E626" s="36">
        <v>41085</v>
      </c>
      <c r="F626" s="34">
        <v>114504</v>
      </c>
    </row>
    <row r="627" spans="2:6" x14ac:dyDescent="0.25">
      <c r="B627" s="34" t="s">
        <v>106</v>
      </c>
      <c r="C627" s="34" t="s">
        <v>114</v>
      </c>
      <c r="D627" s="35">
        <v>89520</v>
      </c>
      <c r="E627" s="36">
        <v>41082</v>
      </c>
      <c r="F627" s="34">
        <v>114505</v>
      </c>
    </row>
    <row r="628" spans="2:6" x14ac:dyDescent="0.25">
      <c r="B628" s="34" t="s">
        <v>109</v>
      </c>
      <c r="C628" s="34" t="s">
        <v>111</v>
      </c>
      <c r="D628" s="35">
        <v>18750</v>
      </c>
      <c r="E628" s="36">
        <v>41086</v>
      </c>
      <c r="F628" s="34">
        <v>114506</v>
      </c>
    </row>
    <row r="629" spans="2:6" x14ac:dyDescent="0.25">
      <c r="B629" s="34" t="s">
        <v>106</v>
      </c>
      <c r="C629" s="34" t="s">
        <v>108</v>
      </c>
      <c r="D629" s="35">
        <v>88995</v>
      </c>
      <c r="E629" s="36">
        <v>41088</v>
      </c>
      <c r="F629" s="34">
        <v>114507</v>
      </c>
    </row>
    <row r="630" spans="2:6" x14ac:dyDescent="0.25">
      <c r="B630" s="34" t="s">
        <v>106</v>
      </c>
      <c r="C630" s="34" t="s">
        <v>108</v>
      </c>
      <c r="D630" s="35">
        <v>66836.7</v>
      </c>
      <c r="E630" s="36">
        <v>41087</v>
      </c>
      <c r="F630" s="34">
        <v>114508</v>
      </c>
    </row>
    <row r="631" spans="2:6" x14ac:dyDescent="0.25">
      <c r="B631" s="34" t="s">
        <v>106</v>
      </c>
      <c r="C631" s="34" t="s">
        <v>108</v>
      </c>
      <c r="D631" s="35">
        <v>19800</v>
      </c>
      <c r="E631" s="36">
        <v>41093</v>
      </c>
      <c r="F631" s="34">
        <v>114509</v>
      </c>
    </row>
    <row r="632" spans="2:6" x14ac:dyDescent="0.25">
      <c r="B632" s="34" t="s">
        <v>106</v>
      </c>
      <c r="C632" s="34" t="s">
        <v>114</v>
      </c>
      <c r="D632" s="35">
        <v>61446.6</v>
      </c>
      <c r="E632" s="36">
        <v>41089</v>
      </c>
      <c r="F632" s="34">
        <v>114510</v>
      </c>
    </row>
    <row r="633" spans="2:6" x14ac:dyDescent="0.25">
      <c r="B633" s="34" t="s">
        <v>106</v>
      </c>
      <c r="C633" s="34" t="s">
        <v>115</v>
      </c>
      <c r="D633" s="35">
        <v>19470</v>
      </c>
      <c r="E633" s="36">
        <v>41086</v>
      </c>
      <c r="F633" s="34">
        <v>114511</v>
      </c>
    </row>
    <row r="634" spans="2:6" x14ac:dyDescent="0.25">
      <c r="B634" s="34" t="s">
        <v>106</v>
      </c>
      <c r="C634" s="34" t="s">
        <v>113</v>
      </c>
      <c r="D634" s="35">
        <v>32360.7</v>
      </c>
      <c r="E634" s="36">
        <v>41085</v>
      </c>
      <c r="F634" s="34">
        <v>114512</v>
      </c>
    </row>
    <row r="635" spans="2:6" x14ac:dyDescent="0.25">
      <c r="B635" s="34" t="s">
        <v>106</v>
      </c>
      <c r="C635" s="34" t="s">
        <v>108</v>
      </c>
      <c r="D635" s="35">
        <v>15570</v>
      </c>
      <c r="E635" s="36">
        <v>41087</v>
      </c>
      <c r="F635" s="34">
        <v>114513</v>
      </c>
    </row>
    <row r="636" spans="2:6" x14ac:dyDescent="0.25">
      <c r="B636" s="34" t="s">
        <v>106</v>
      </c>
      <c r="C636" s="34" t="s">
        <v>107</v>
      </c>
      <c r="D636" s="35">
        <v>105702</v>
      </c>
      <c r="E636" s="36">
        <v>41100</v>
      </c>
      <c r="F636" s="34">
        <v>114514</v>
      </c>
    </row>
    <row r="637" spans="2:6" x14ac:dyDescent="0.25">
      <c r="B637" s="34" t="s">
        <v>106</v>
      </c>
      <c r="C637" s="34" t="s">
        <v>114</v>
      </c>
      <c r="D637" s="35">
        <v>17430</v>
      </c>
      <c r="E637" s="36">
        <v>41085</v>
      </c>
      <c r="F637" s="34">
        <v>114515</v>
      </c>
    </row>
    <row r="638" spans="2:6" x14ac:dyDescent="0.25">
      <c r="B638" s="34" t="s">
        <v>106</v>
      </c>
      <c r="C638" s="34" t="s">
        <v>107</v>
      </c>
      <c r="D638" s="35">
        <v>13234.5</v>
      </c>
      <c r="E638" s="36">
        <v>41100</v>
      </c>
      <c r="F638" s="34">
        <v>114516</v>
      </c>
    </row>
    <row r="639" spans="2:6" x14ac:dyDescent="0.25">
      <c r="B639" s="34" t="s">
        <v>106</v>
      </c>
      <c r="C639" s="34" t="s">
        <v>107</v>
      </c>
      <c r="D639" s="35">
        <v>8460</v>
      </c>
      <c r="E639" s="36">
        <v>41092</v>
      </c>
      <c r="F639" s="34">
        <v>114517</v>
      </c>
    </row>
    <row r="640" spans="2:6" x14ac:dyDescent="0.25">
      <c r="B640" s="34" t="s">
        <v>106</v>
      </c>
      <c r="C640" s="34" t="s">
        <v>115</v>
      </c>
      <c r="D640" s="35">
        <v>491625</v>
      </c>
      <c r="E640" s="36">
        <v>41095</v>
      </c>
      <c r="F640" s="34">
        <v>114518</v>
      </c>
    </row>
    <row r="641" spans="2:6" x14ac:dyDescent="0.25">
      <c r="B641" s="34" t="s">
        <v>109</v>
      </c>
      <c r="C641" s="34" t="s">
        <v>110</v>
      </c>
      <c r="D641" s="35">
        <v>32886</v>
      </c>
      <c r="E641" s="36">
        <v>41095</v>
      </c>
      <c r="F641" s="34">
        <v>114519</v>
      </c>
    </row>
    <row r="642" spans="2:6" x14ac:dyDescent="0.25">
      <c r="B642" s="34" t="s">
        <v>109</v>
      </c>
      <c r="C642" s="34" t="s">
        <v>112</v>
      </c>
      <c r="D642" s="35">
        <v>2952</v>
      </c>
      <c r="E642" s="36">
        <v>41094</v>
      </c>
      <c r="F642" s="34">
        <v>114520</v>
      </c>
    </row>
    <row r="643" spans="2:6" x14ac:dyDescent="0.25">
      <c r="B643" s="34" t="s">
        <v>109</v>
      </c>
      <c r="C643" s="34" t="s">
        <v>116</v>
      </c>
      <c r="D643" s="35">
        <v>57618</v>
      </c>
      <c r="E643" s="36">
        <v>41106</v>
      </c>
      <c r="F643" s="34">
        <v>114521</v>
      </c>
    </row>
    <row r="644" spans="2:6" x14ac:dyDescent="0.25">
      <c r="B644" s="34" t="s">
        <v>109</v>
      </c>
      <c r="C644" s="34" t="s">
        <v>110</v>
      </c>
      <c r="D644" s="35">
        <v>48900</v>
      </c>
      <c r="E644" s="36">
        <v>41092</v>
      </c>
      <c r="F644" s="34">
        <v>114522</v>
      </c>
    </row>
    <row r="645" spans="2:6" x14ac:dyDescent="0.25">
      <c r="B645" s="34" t="s">
        <v>109</v>
      </c>
      <c r="C645" s="34" t="s">
        <v>110</v>
      </c>
      <c r="D645" s="35">
        <v>4800</v>
      </c>
      <c r="E645" s="36">
        <v>41096</v>
      </c>
      <c r="F645" s="34">
        <v>114523</v>
      </c>
    </row>
    <row r="646" spans="2:6" x14ac:dyDescent="0.25">
      <c r="B646" s="34" t="s">
        <v>109</v>
      </c>
      <c r="C646" s="34" t="s">
        <v>111</v>
      </c>
      <c r="D646" s="35">
        <v>59376.9</v>
      </c>
      <c r="E646" s="36">
        <v>41093</v>
      </c>
      <c r="F646" s="34">
        <v>114524</v>
      </c>
    </row>
    <row r="647" spans="2:6" x14ac:dyDescent="0.25">
      <c r="B647" s="34" t="s">
        <v>109</v>
      </c>
      <c r="C647" s="34" t="s">
        <v>110</v>
      </c>
      <c r="D647" s="35">
        <v>61753.8</v>
      </c>
      <c r="E647" s="36">
        <v>41092</v>
      </c>
      <c r="F647" s="34">
        <v>114525</v>
      </c>
    </row>
    <row r="648" spans="2:6" x14ac:dyDescent="0.25">
      <c r="B648" s="34" t="s">
        <v>106</v>
      </c>
      <c r="C648" s="34" t="s">
        <v>107</v>
      </c>
      <c r="D648" s="35">
        <v>10104</v>
      </c>
      <c r="E648" s="36">
        <v>41092</v>
      </c>
      <c r="F648" s="34">
        <v>114526</v>
      </c>
    </row>
    <row r="649" spans="2:6" x14ac:dyDescent="0.25">
      <c r="B649" s="34" t="s">
        <v>109</v>
      </c>
      <c r="C649" s="34" t="s">
        <v>110</v>
      </c>
      <c r="D649" s="35">
        <v>9300</v>
      </c>
      <c r="E649" s="36">
        <v>41094</v>
      </c>
      <c r="F649" s="34">
        <v>114527</v>
      </c>
    </row>
    <row r="650" spans="2:6" x14ac:dyDescent="0.25">
      <c r="B650" s="34" t="s">
        <v>106</v>
      </c>
      <c r="C650" s="34" t="s">
        <v>107</v>
      </c>
      <c r="D650" s="35">
        <v>21286.5</v>
      </c>
      <c r="E650" s="36">
        <v>41114</v>
      </c>
      <c r="F650" s="34">
        <v>114528</v>
      </c>
    </row>
    <row r="651" spans="2:6" x14ac:dyDescent="0.25">
      <c r="B651" s="34" t="s">
        <v>109</v>
      </c>
      <c r="C651" s="34" t="s">
        <v>116</v>
      </c>
      <c r="D651" s="35">
        <v>27510</v>
      </c>
      <c r="E651" s="36">
        <v>41095</v>
      </c>
      <c r="F651" s="34">
        <v>114529</v>
      </c>
    </row>
    <row r="652" spans="2:6" x14ac:dyDescent="0.25">
      <c r="B652" s="34" t="s">
        <v>106</v>
      </c>
      <c r="C652" s="34" t="s">
        <v>113</v>
      </c>
      <c r="D652" s="35">
        <v>58653.9</v>
      </c>
      <c r="E652" s="36">
        <v>41102</v>
      </c>
      <c r="F652" s="34">
        <v>114530</v>
      </c>
    </row>
    <row r="653" spans="2:6" x14ac:dyDescent="0.25">
      <c r="B653" s="34" t="s">
        <v>106</v>
      </c>
      <c r="C653" s="34" t="s">
        <v>107</v>
      </c>
      <c r="D653" s="35">
        <v>46170</v>
      </c>
      <c r="E653" s="36">
        <v>41095</v>
      </c>
      <c r="F653" s="34">
        <v>114531</v>
      </c>
    </row>
    <row r="654" spans="2:6" x14ac:dyDescent="0.25">
      <c r="B654" s="34" t="s">
        <v>106</v>
      </c>
      <c r="C654" s="34" t="s">
        <v>108</v>
      </c>
      <c r="D654" s="35">
        <v>18339</v>
      </c>
      <c r="E654" s="36">
        <v>41095</v>
      </c>
      <c r="F654" s="34">
        <v>114532</v>
      </c>
    </row>
    <row r="655" spans="2:6" x14ac:dyDescent="0.25">
      <c r="B655" s="34" t="s">
        <v>109</v>
      </c>
      <c r="C655" s="34" t="s">
        <v>116</v>
      </c>
      <c r="D655" s="35">
        <v>45000</v>
      </c>
      <c r="E655" s="36">
        <v>41101</v>
      </c>
      <c r="F655" s="34">
        <v>114533</v>
      </c>
    </row>
    <row r="656" spans="2:6" x14ac:dyDescent="0.25">
      <c r="B656" s="34" t="s">
        <v>106</v>
      </c>
      <c r="C656" s="34" t="s">
        <v>107</v>
      </c>
      <c r="D656" s="35">
        <v>4500</v>
      </c>
      <c r="E656" s="36">
        <v>41101</v>
      </c>
      <c r="F656" s="34">
        <v>114534</v>
      </c>
    </row>
    <row r="657" spans="2:6" x14ac:dyDescent="0.25">
      <c r="B657" s="34" t="s">
        <v>106</v>
      </c>
      <c r="C657" s="34" t="s">
        <v>107</v>
      </c>
      <c r="D657" s="35">
        <v>26779.200000000001</v>
      </c>
      <c r="E657" s="36">
        <v>41103</v>
      </c>
      <c r="F657" s="34">
        <v>114535</v>
      </c>
    </row>
    <row r="658" spans="2:6" x14ac:dyDescent="0.25">
      <c r="B658" s="34" t="s">
        <v>106</v>
      </c>
      <c r="C658" s="34" t="s">
        <v>114</v>
      </c>
      <c r="D658" s="35">
        <v>1080</v>
      </c>
      <c r="E658" s="36">
        <v>41103</v>
      </c>
      <c r="F658" s="34">
        <v>114536</v>
      </c>
    </row>
    <row r="659" spans="2:6" x14ac:dyDescent="0.25">
      <c r="B659" s="34" t="s">
        <v>106</v>
      </c>
      <c r="C659" s="34" t="s">
        <v>107</v>
      </c>
      <c r="D659" s="35">
        <v>41342.1</v>
      </c>
      <c r="E659" s="36">
        <v>41096</v>
      </c>
      <c r="F659" s="34">
        <v>114537</v>
      </c>
    </row>
    <row r="660" spans="2:6" x14ac:dyDescent="0.25">
      <c r="B660" s="34" t="s">
        <v>109</v>
      </c>
      <c r="C660" s="34" t="s">
        <v>112</v>
      </c>
      <c r="D660" s="35">
        <v>36270</v>
      </c>
      <c r="E660" s="36">
        <v>41101</v>
      </c>
      <c r="F660" s="34">
        <v>114538</v>
      </c>
    </row>
    <row r="661" spans="2:6" x14ac:dyDescent="0.25">
      <c r="B661" s="34" t="s">
        <v>106</v>
      </c>
      <c r="C661" s="34" t="s">
        <v>113</v>
      </c>
      <c r="D661" s="35">
        <v>93825</v>
      </c>
      <c r="E661" s="36">
        <v>41113</v>
      </c>
      <c r="F661" s="34">
        <v>114539</v>
      </c>
    </row>
    <row r="662" spans="2:6" x14ac:dyDescent="0.25">
      <c r="B662" s="34" t="s">
        <v>106</v>
      </c>
      <c r="C662" s="34" t="s">
        <v>114</v>
      </c>
      <c r="D662" s="35">
        <v>2100</v>
      </c>
      <c r="E662" s="36">
        <v>41099</v>
      </c>
      <c r="F662" s="34">
        <v>114540</v>
      </c>
    </row>
    <row r="663" spans="2:6" x14ac:dyDescent="0.25">
      <c r="B663" s="34" t="s">
        <v>106</v>
      </c>
      <c r="C663" s="34" t="s">
        <v>113</v>
      </c>
      <c r="D663" s="35">
        <v>18150</v>
      </c>
      <c r="E663" s="36">
        <v>41106</v>
      </c>
      <c r="F663" s="34">
        <v>114541</v>
      </c>
    </row>
    <row r="664" spans="2:6" x14ac:dyDescent="0.25">
      <c r="B664" s="34" t="s">
        <v>109</v>
      </c>
      <c r="C664" s="34" t="s">
        <v>111</v>
      </c>
      <c r="D664" s="35">
        <v>341400</v>
      </c>
      <c r="E664" s="36">
        <v>41106</v>
      </c>
      <c r="F664" s="34">
        <v>114542</v>
      </c>
    </row>
    <row r="665" spans="2:6" x14ac:dyDescent="0.25">
      <c r="B665" s="34" t="s">
        <v>109</v>
      </c>
      <c r="C665" s="34" t="s">
        <v>116</v>
      </c>
      <c r="D665" s="35">
        <v>25803</v>
      </c>
      <c r="E665" s="36">
        <v>41101</v>
      </c>
      <c r="F665" s="34">
        <v>114543</v>
      </c>
    </row>
    <row r="666" spans="2:6" x14ac:dyDescent="0.25">
      <c r="B666" s="34" t="s">
        <v>109</v>
      </c>
      <c r="C666" s="34" t="s">
        <v>116</v>
      </c>
      <c r="D666" s="35">
        <v>11067.9</v>
      </c>
      <c r="E666" s="36">
        <v>41102</v>
      </c>
      <c r="F666" s="34">
        <v>114544</v>
      </c>
    </row>
    <row r="667" spans="2:6" x14ac:dyDescent="0.25">
      <c r="B667" s="34" t="s">
        <v>106</v>
      </c>
      <c r="C667" s="34" t="s">
        <v>107</v>
      </c>
      <c r="D667" s="35">
        <v>62700</v>
      </c>
      <c r="E667" s="36">
        <v>41102</v>
      </c>
      <c r="F667" s="34">
        <v>114545</v>
      </c>
    </row>
    <row r="668" spans="2:6" x14ac:dyDescent="0.25">
      <c r="B668" s="34" t="s">
        <v>109</v>
      </c>
      <c r="C668" s="34" t="s">
        <v>111</v>
      </c>
      <c r="D668" s="35">
        <v>165063.29999999999</v>
      </c>
      <c r="E668" s="36">
        <v>41103</v>
      </c>
      <c r="F668" s="34">
        <v>114546</v>
      </c>
    </row>
    <row r="669" spans="2:6" x14ac:dyDescent="0.25">
      <c r="B669" s="34" t="s">
        <v>106</v>
      </c>
      <c r="C669" s="34" t="s">
        <v>113</v>
      </c>
      <c r="D669" s="35">
        <v>82593</v>
      </c>
      <c r="E669" s="36">
        <v>41103</v>
      </c>
      <c r="F669" s="34">
        <v>114547</v>
      </c>
    </row>
    <row r="670" spans="2:6" x14ac:dyDescent="0.25">
      <c r="B670" s="34" t="s">
        <v>106</v>
      </c>
      <c r="C670" s="34" t="s">
        <v>108</v>
      </c>
      <c r="D670" s="35">
        <v>191382</v>
      </c>
      <c r="E670" s="36">
        <v>41106</v>
      </c>
      <c r="F670" s="34">
        <v>114548</v>
      </c>
    </row>
    <row r="671" spans="2:6" x14ac:dyDescent="0.25">
      <c r="B671" s="34" t="s">
        <v>109</v>
      </c>
      <c r="C671" s="34" t="s">
        <v>116</v>
      </c>
      <c r="D671" s="35">
        <v>22515</v>
      </c>
      <c r="E671" s="36">
        <v>41110</v>
      </c>
      <c r="F671" s="34">
        <v>114549</v>
      </c>
    </row>
    <row r="672" spans="2:6" x14ac:dyDescent="0.25">
      <c r="B672" s="34" t="s">
        <v>106</v>
      </c>
      <c r="C672" s="34" t="s">
        <v>108</v>
      </c>
      <c r="D672" s="35">
        <v>325057.2</v>
      </c>
      <c r="E672" s="36">
        <v>41108</v>
      </c>
      <c r="F672" s="34">
        <v>114550</v>
      </c>
    </row>
    <row r="673" spans="2:6" x14ac:dyDescent="0.25">
      <c r="B673" s="34" t="s">
        <v>106</v>
      </c>
      <c r="C673" s="34" t="s">
        <v>107</v>
      </c>
      <c r="D673" s="35">
        <v>900</v>
      </c>
      <c r="E673" s="36">
        <v>41117</v>
      </c>
      <c r="F673" s="34">
        <v>114551</v>
      </c>
    </row>
    <row r="674" spans="2:6" x14ac:dyDescent="0.25">
      <c r="B674" s="34" t="s">
        <v>109</v>
      </c>
      <c r="C674" s="34" t="s">
        <v>110</v>
      </c>
      <c r="D674" s="35">
        <v>3672</v>
      </c>
      <c r="E674" s="36">
        <v>41109</v>
      </c>
      <c r="F674" s="34">
        <v>114552</v>
      </c>
    </row>
    <row r="675" spans="2:6" x14ac:dyDescent="0.25">
      <c r="B675" s="34" t="s">
        <v>106</v>
      </c>
      <c r="C675" s="34" t="s">
        <v>113</v>
      </c>
      <c r="D675" s="35">
        <v>1012.5</v>
      </c>
      <c r="E675" s="36">
        <v>41115</v>
      </c>
      <c r="F675" s="34">
        <v>114553</v>
      </c>
    </row>
    <row r="676" spans="2:6" x14ac:dyDescent="0.25">
      <c r="B676" s="34" t="s">
        <v>106</v>
      </c>
      <c r="C676" s="34" t="s">
        <v>107</v>
      </c>
      <c r="D676" s="35">
        <v>28035</v>
      </c>
      <c r="E676" s="36">
        <v>41109</v>
      </c>
      <c r="F676" s="34">
        <v>114554</v>
      </c>
    </row>
    <row r="677" spans="2:6" x14ac:dyDescent="0.25">
      <c r="B677" s="34" t="s">
        <v>106</v>
      </c>
      <c r="C677" s="34" t="s">
        <v>113</v>
      </c>
      <c r="D677" s="35">
        <v>25902.9</v>
      </c>
      <c r="E677" s="36">
        <v>41114</v>
      </c>
      <c r="F677" s="34">
        <v>114555</v>
      </c>
    </row>
    <row r="678" spans="2:6" x14ac:dyDescent="0.25">
      <c r="B678" s="34" t="s">
        <v>106</v>
      </c>
      <c r="C678" s="34" t="s">
        <v>108</v>
      </c>
      <c r="D678" s="35">
        <v>27961.5</v>
      </c>
      <c r="E678" s="36">
        <v>41115</v>
      </c>
      <c r="F678" s="34">
        <v>114556</v>
      </c>
    </row>
    <row r="679" spans="2:6" x14ac:dyDescent="0.25">
      <c r="B679" s="34" t="s">
        <v>106</v>
      </c>
      <c r="C679" s="34" t="s">
        <v>108</v>
      </c>
      <c r="D679" s="35">
        <v>57727.5</v>
      </c>
      <c r="E679" s="36">
        <v>41110</v>
      </c>
      <c r="F679" s="34">
        <v>114557</v>
      </c>
    </row>
    <row r="680" spans="2:6" x14ac:dyDescent="0.25">
      <c r="B680" s="34" t="s">
        <v>109</v>
      </c>
      <c r="C680" s="34" t="s">
        <v>111</v>
      </c>
      <c r="D680" s="35">
        <v>10260</v>
      </c>
      <c r="E680" s="36">
        <v>41117</v>
      </c>
      <c r="F680" s="34">
        <v>114558</v>
      </c>
    </row>
    <row r="681" spans="2:6" x14ac:dyDescent="0.25">
      <c r="B681" s="34" t="s">
        <v>106</v>
      </c>
      <c r="C681" s="34" t="s">
        <v>107</v>
      </c>
      <c r="D681" s="35">
        <v>12825</v>
      </c>
      <c r="E681" s="36">
        <v>41114</v>
      </c>
      <c r="F681" s="34">
        <v>114559</v>
      </c>
    </row>
    <row r="682" spans="2:6" x14ac:dyDescent="0.25">
      <c r="B682" s="34" t="s">
        <v>109</v>
      </c>
      <c r="C682" s="34" t="s">
        <v>112</v>
      </c>
      <c r="D682" s="35">
        <v>3255</v>
      </c>
      <c r="E682" s="36">
        <v>41110</v>
      </c>
      <c r="F682" s="34">
        <v>114560</v>
      </c>
    </row>
    <row r="683" spans="2:6" x14ac:dyDescent="0.25">
      <c r="B683" s="34" t="s">
        <v>106</v>
      </c>
      <c r="C683" s="34" t="s">
        <v>107</v>
      </c>
      <c r="D683" s="35">
        <v>19893</v>
      </c>
      <c r="E683" s="36">
        <v>41117</v>
      </c>
      <c r="F683" s="34">
        <v>114561</v>
      </c>
    </row>
    <row r="684" spans="2:6" x14ac:dyDescent="0.25">
      <c r="B684" s="34" t="s">
        <v>106</v>
      </c>
      <c r="C684" s="34" t="s">
        <v>113</v>
      </c>
      <c r="D684" s="35">
        <v>20100</v>
      </c>
      <c r="E684" s="36">
        <v>41121</v>
      </c>
      <c r="F684" s="34">
        <v>114562</v>
      </c>
    </row>
    <row r="685" spans="2:6" x14ac:dyDescent="0.25">
      <c r="B685" s="34" t="s">
        <v>106</v>
      </c>
      <c r="C685" s="34" t="s">
        <v>113</v>
      </c>
      <c r="D685" s="35">
        <v>13587</v>
      </c>
      <c r="E685" s="36">
        <v>41115</v>
      </c>
      <c r="F685" s="34">
        <v>114563</v>
      </c>
    </row>
    <row r="686" spans="2:6" x14ac:dyDescent="0.25">
      <c r="B686" s="34" t="s">
        <v>106</v>
      </c>
      <c r="C686" s="34" t="s">
        <v>108</v>
      </c>
      <c r="D686" s="35">
        <v>25740</v>
      </c>
      <c r="E686" s="36">
        <v>41116</v>
      </c>
      <c r="F686" s="34">
        <v>114564</v>
      </c>
    </row>
    <row r="687" spans="2:6" x14ac:dyDescent="0.25">
      <c r="B687" s="34" t="s">
        <v>106</v>
      </c>
      <c r="C687" s="34" t="s">
        <v>115</v>
      </c>
      <c r="D687" s="35">
        <v>186016.5</v>
      </c>
      <c r="E687" s="36">
        <v>41129</v>
      </c>
      <c r="F687" s="34">
        <v>114565</v>
      </c>
    </row>
    <row r="688" spans="2:6" x14ac:dyDescent="0.25">
      <c r="B688" s="34" t="s">
        <v>106</v>
      </c>
      <c r="C688" s="34" t="s">
        <v>107</v>
      </c>
      <c r="D688" s="35">
        <v>23062.5</v>
      </c>
      <c r="E688" s="36">
        <v>41115</v>
      </c>
      <c r="F688" s="34">
        <v>114566</v>
      </c>
    </row>
    <row r="689" spans="2:6" x14ac:dyDescent="0.25">
      <c r="B689" s="34" t="s">
        <v>109</v>
      </c>
      <c r="C689" s="34" t="s">
        <v>112</v>
      </c>
      <c r="D689" s="35">
        <v>16125</v>
      </c>
      <c r="E689" s="36">
        <v>41113</v>
      </c>
      <c r="F689" s="34">
        <v>114567</v>
      </c>
    </row>
    <row r="690" spans="2:6" x14ac:dyDescent="0.25">
      <c r="B690" s="34" t="s">
        <v>106</v>
      </c>
      <c r="C690" s="34" t="s">
        <v>115</v>
      </c>
      <c r="D690" s="35">
        <v>16185</v>
      </c>
      <c r="E690" s="36">
        <v>41113</v>
      </c>
      <c r="F690" s="34">
        <v>114568</v>
      </c>
    </row>
    <row r="691" spans="2:6" x14ac:dyDescent="0.25">
      <c r="B691" s="34" t="s">
        <v>106</v>
      </c>
      <c r="C691" s="34" t="s">
        <v>113</v>
      </c>
      <c r="D691" s="35">
        <v>20601</v>
      </c>
      <c r="E691" s="36">
        <v>41120</v>
      </c>
      <c r="F691" s="34">
        <v>114569</v>
      </c>
    </row>
    <row r="692" spans="2:6" x14ac:dyDescent="0.25">
      <c r="B692" s="34" t="s">
        <v>106</v>
      </c>
      <c r="C692" s="34" t="s">
        <v>107</v>
      </c>
      <c r="D692" s="35">
        <v>10976.7</v>
      </c>
      <c r="E692" s="36">
        <v>41122</v>
      </c>
      <c r="F692" s="34">
        <v>114570</v>
      </c>
    </row>
    <row r="693" spans="2:6" x14ac:dyDescent="0.25">
      <c r="B693" s="34" t="s">
        <v>106</v>
      </c>
      <c r="C693" s="34" t="s">
        <v>108</v>
      </c>
      <c r="D693" s="35">
        <v>43425</v>
      </c>
      <c r="E693" s="36">
        <v>41122</v>
      </c>
      <c r="F693" s="34">
        <v>114571</v>
      </c>
    </row>
    <row r="694" spans="2:6" x14ac:dyDescent="0.25">
      <c r="B694" s="34" t="s">
        <v>106</v>
      </c>
      <c r="C694" s="34" t="s">
        <v>115</v>
      </c>
      <c r="D694" s="35">
        <v>33684</v>
      </c>
      <c r="E694" s="36">
        <v>41115</v>
      </c>
      <c r="F694" s="34">
        <v>114572</v>
      </c>
    </row>
    <row r="695" spans="2:6" x14ac:dyDescent="0.25">
      <c r="B695" s="34" t="s">
        <v>106</v>
      </c>
      <c r="C695" s="34" t="s">
        <v>107</v>
      </c>
      <c r="D695" s="35">
        <v>11700</v>
      </c>
      <c r="E695" s="36">
        <v>41120</v>
      </c>
      <c r="F695" s="34">
        <v>114573</v>
      </c>
    </row>
    <row r="696" spans="2:6" x14ac:dyDescent="0.25">
      <c r="B696" s="34" t="s">
        <v>106</v>
      </c>
      <c r="C696" s="34" t="s">
        <v>113</v>
      </c>
      <c r="D696" s="35">
        <v>58080</v>
      </c>
      <c r="E696" s="36">
        <v>41120</v>
      </c>
      <c r="F696" s="34">
        <v>114574</v>
      </c>
    </row>
    <row r="697" spans="2:6" x14ac:dyDescent="0.25">
      <c r="B697" s="34" t="s">
        <v>109</v>
      </c>
      <c r="C697" s="34" t="s">
        <v>110</v>
      </c>
      <c r="D697" s="35">
        <v>22275</v>
      </c>
      <c r="E697" s="36">
        <v>41116</v>
      </c>
      <c r="F697" s="34">
        <v>114575</v>
      </c>
    </row>
    <row r="698" spans="2:6" x14ac:dyDescent="0.25">
      <c r="B698" s="34" t="s">
        <v>109</v>
      </c>
      <c r="C698" s="34" t="s">
        <v>116</v>
      </c>
      <c r="D698" s="35">
        <v>22464</v>
      </c>
      <c r="E698" s="36">
        <v>41124</v>
      </c>
      <c r="F698" s="34">
        <v>114576</v>
      </c>
    </row>
    <row r="699" spans="2:6" x14ac:dyDescent="0.25">
      <c r="B699" s="34" t="s">
        <v>106</v>
      </c>
      <c r="C699" s="34" t="s">
        <v>108</v>
      </c>
      <c r="D699" s="35">
        <v>55071</v>
      </c>
      <c r="E699" s="36">
        <v>41150</v>
      </c>
      <c r="F699" s="34">
        <v>114577</v>
      </c>
    </row>
    <row r="700" spans="2:6" x14ac:dyDescent="0.25">
      <c r="B700" s="34" t="s">
        <v>106</v>
      </c>
      <c r="C700" s="34" t="s">
        <v>108</v>
      </c>
      <c r="D700" s="35">
        <v>14254.5</v>
      </c>
      <c r="E700" s="36">
        <v>41124</v>
      </c>
      <c r="F700" s="34">
        <v>114578</v>
      </c>
    </row>
    <row r="701" spans="2:6" x14ac:dyDescent="0.25">
      <c r="B701" s="34" t="s">
        <v>106</v>
      </c>
      <c r="C701" s="34" t="s">
        <v>107</v>
      </c>
      <c r="D701" s="35">
        <v>15432</v>
      </c>
      <c r="E701" s="36">
        <v>41122</v>
      </c>
      <c r="F701" s="34">
        <v>114579</v>
      </c>
    </row>
    <row r="702" spans="2:6" x14ac:dyDescent="0.25">
      <c r="B702" s="34" t="s">
        <v>106</v>
      </c>
      <c r="C702" s="34" t="s">
        <v>107</v>
      </c>
      <c r="D702" s="35">
        <v>24000</v>
      </c>
      <c r="E702" s="36">
        <v>41150</v>
      </c>
      <c r="F702" s="34">
        <v>114580</v>
      </c>
    </row>
    <row r="703" spans="2:6" x14ac:dyDescent="0.25">
      <c r="B703" s="34" t="s">
        <v>106</v>
      </c>
      <c r="C703" s="34" t="s">
        <v>113</v>
      </c>
      <c r="D703" s="35">
        <v>4125</v>
      </c>
      <c r="E703" s="36">
        <v>41129</v>
      </c>
      <c r="F703" s="34">
        <v>114581</v>
      </c>
    </row>
    <row r="704" spans="2:6" x14ac:dyDescent="0.25">
      <c r="B704" s="34" t="s">
        <v>109</v>
      </c>
      <c r="C704" s="34" t="s">
        <v>112</v>
      </c>
      <c r="D704" s="35">
        <v>35242.5</v>
      </c>
      <c r="E704" s="36">
        <v>41123</v>
      </c>
      <c r="F704" s="34">
        <v>114582</v>
      </c>
    </row>
    <row r="705" spans="2:6" x14ac:dyDescent="0.25">
      <c r="B705" s="34" t="s">
        <v>106</v>
      </c>
      <c r="C705" s="34" t="s">
        <v>107</v>
      </c>
      <c r="D705" s="35">
        <v>67665</v>
      </c>
      <c r="E705" s="36">
        <v>41129</v>
      </c>
      <c r="F705" s="34">
        <v>114583</v>
      </c>
    </row>
    <row r="706" spans="2:6" x14ac:dyDescent="0.25">
      <c r="B706" s="34" t="s">
        <v>106</v>
      </c>
      <c r="C706" s="34" t="s">
        <v>107</v>
      </c>
      <c r="D706" s="35">
        <v>23976</v>
      </c>
      <c r="E706" s="36">
        <v>41130</v>
      </c>
      <c r="F706" s="34">
        <v>114584</v>
      </c>
    </row>
    <row r="707" spans="2:6" x14ac:dyDescent="0.25">
      <c r="B707" s="34" t="s">
        <v>106</v>
      </c>
      <c r="C707" s="34" t="s">
        <v>114</v>
      </c>
      <c r="D707" s="35">
        <v>53658.9</v>
      </c>
      <c r="E707" s="36">
        <v>41135</v>
      </c>
      <c r="F707" s="34">
        <v>114585</v>
      </c>
    </row>
    <row r="708" spans="2:6" x14ac:dyDescent="0.25">
      <c r="B708" s="34" t="s">
        <v>109</v>
      </c>
      <c r="C708" s="34" t="s">
        <v>112</v>
      </c>
      <c r="D708" s="35">
        <v>27618</v>
      </c>
      <c r="E708" s="36">
        <v>41127</v>
      </c>
      <c r="F708" s="34">
        <v>114586</v>
      </c>
    </row>
    <row r="709" spans="2:6" x14ac:dyDescent="0.25">
      <c r="B709" s="34" t="s">
        <v>106</v>
      </c>
      <c r="C709" s="34" t="s">
        <v>108</v>
      </c>
      <c r="D709" s="35">
        <v>15000</v>
      </c>
      <c r="E709" s="36">
        <v>41123</v>
      </c>
      <c r="F709" s="34">
        <v>114587</v>
      </c>
    </row>
    <row r="710" spans="2:6" x14ac:dyDescent="0.25">
      <c r="B710" s="34" t="s">
        <v>106</v>
      </c>
      <c r="C710" s="34" t="s">
        <v>107</v>
      </c>
      <c r="D710" s="35">
        <v>18585</v>
      </c>
      <c r="E710" s="36">
        <v>41129</v>
      </c>
      <c r="F710" s="34">
        <v>114588</v>
      </c>
    </row>
    <row r="711" spans="2:6" x14ac:dyDescent="0.25">
      <c r="B711" s="34" t="s">
        <v>106</v>
      </c>
      <c r="C711" s="34" t="s">
        <v>108</v>
      </c>
      <c r="D711" s="35">
        <v>13680</v>
      </c>
      <c r="E711" s="36">
        <v>41129</v>
      </c>
      <c r="F711" s="34">
        <v>114589</v>
      </c>
    </row>
    <row r="712" spans="2:6" x14ac:dyDescent="0.25">
      <c r="B712" s="34" t="s">
        <v>109</v>
      </c>
      <c r="C712" s="34" t="s">
        <v>116</v>
      </c>
      <c r="D712" s="35">
        <v>19344</v>
      </c>
      <c r="E712" s="36">
        <v>41124</v>
      </c>
      <c r="F712" s="34">
        <v>114590</v>
      </c>
    </row>
    <row r="713" spans="2:6" x14ac:dyDescent="0.25">
      <c r="B713" s="34" t="s">
        <v>106</v>
      </c>
      <c r="C713" s="34" t="s">
        <v>108</v>
      </c>
      <c r="D713" s="35">
        <v>81956.100000000006</v>
      </c>
      <c r="E713" s="36">
        <v>41127</v>
      </c>
      <c r="F713" s="34">
        <v>114591</v>
      </c>
    </row>
    <row r="714" spans="2:6" x14ac:dyDescent="0.25">
      <c r="B714" s="34" t="s">
        <v>106</v>
      </c>
      <c r="C714" s="34" t="s">
        <v>115</v>
      </c>
      <c r="D714" s="35">
        <v>19125</v>
      </c>
      <c r="E714" s="36">
        <v>41124</v>
      </c>
      <c r="F714" s="34">
        <v>114592</v>
      </c>
    </row>
    <row r="715" spans="2:6" x14ac:dyDescent="0.25">
      <c r="B715" s="34" t="s">
        <v>106</v>
      </c>
      <c r="C715" s="34" t="s">
        <v>114</v>
      </c>
      <c r="D715" s="35">
        <v>10800</v>
      </c>
      <c r="E715" s="36">
        <v>41134</v>
      </c>
      <c r="F715" s="34">
        <v>114593</v>
      </c>
    </row>
    <row r="716" spans="2:6" x14ac:dyDescent="0.25">
      <c r="B716" s="34" t="s">
        <v>109</v>
      </c>
      <c r="C716" s="34" t="s">
        <v>116</v>
      </c>
      <c r="D716" s="35">
        <v>120352.5</v>
      </c>
      <c r="E716" s="36">
        <v>41131</v>
      </c>
      <c r="F716" s="34">
        <v>114594</v>
      </c>
    </row>
    <row r="717" spans="2:6" x14ac:dyDescent="0.25">
      <c r="B717" s="34" t="s">
        <v>109</v>
      </c>
      <c r="C717" s="34" t="s">
        <v>111</v>
      </c>
      <c r="D717" s="35">
        <v>16800</v>
      </c>
      <c r="E717" s="36">
        <v>41129</v>
      </c>
      <c r="F717" s="34">
        <v>114595</v>
      </c>
    </row>
    <row r="718" spans="2:6" x14ac:dyDescent="0.25">
      <c r="B718" s="34" t="s">
        <v>106</v>
      </c>
      <c r="C718" s="34" t="s">
        <v>107</v>
      </c>
      <c r="D718" s="35">
        <v>21330</v>
      </c>
      <c r="E718" s="36">
        <v>41130</v>
      </c>
      <c r="F718" s="34">
        <v>114596</v>
      </c>
    </row>
    <row r="719" spans="2:6" x14ac:dyDescent="0.25">
      <c r="B719" s="34" t="s">
        <v>109</v>
      </c>
      <c r="C719" s="34" t="s">
        <v>112</v>
      </c>
      <c r="D719" s="35">
        <v>30759.9</v>
      </c>
      <c r="E719" s="36">
        <v>41124</v>
      </c>
      <c r="F719" s="34">
        <v>114597</v>
      </c>
    </row>
    <row r="720" spans="2:6" x14ac:dyDescent="0.25">
      <c r="B720" s="34" t="s">
        <v>106</v>
      </c>
      <c r="C720" s="34" t="s">
        <v>107</v>
      </c>
      <c r="D720" s="35">
        <v>7350</v>
      </c>
      <c r="E720" s="36">
        <v>41129</v>
      </c>
      <c r="F720" s="34">
        <v>114598</v>
      </c>
    </row>
    <row r="721" spans="2:6" x14ac:dyDescent="0.25">
      <c r="B721" s="34" t="s">
        <v>106</v>
      </c>
      <c r="C721" s="34" t="s">
        <v>113</v>
      </c>
      <c r="D721" s="35">
        <v>42225</v>
      </c>
      <c r="E721" s="36">
        <v>41130</v>
      </c>
      <c r="F721" s="34">
        <v>114599</v>
      </c>
    </row>
    <row r="722" spans="2:6" x14ac:dyDescent="0.25">
      <c r="B722" s="34" t="s">
        <v>106</v>
      </c>
      <c r="C722" s="34" t="s">
        <v>108</v>
      </c>
      <c r="D722" s="35">
        <v>6600</v>
      </c>
      <c r="E722" s="36">
        <v>41127</v>
      </c>
      <c r="F722" s="34">
        <v>114600</v>
      </c>
    </row>
    <row r="723" spans="2:6" x14ac:dyDescent="0.25">
      <c r="B723" s="34" t="s">
        <v>106</v>
      </c>
      <c r="C723" s="34" t="s">
        <v>108</v>
      </c>
      <c r="D723" s="35">
        <v>70867.5</v>
      </c>
      <c r="E723" s="36">
        <v>41130</v>
      </c>
      <c r="F723" s="34">
        <v>114601</v>
      </c>
    </row>
    <row r="724" spans="2:6" x14ac:dyDescent="0.25">
      <c r="B724" s="34" t="s">
        <v>106</v>
      </c>
      <c r="C724" s="34" t="s">
        <v>115</v>
      </c>
      <c r="D724" s="35">
        <v>132660</v>
      </c>
      <c r="E724" s="36">
        <v>41128</v>
      </c>
      <c r="F724" s="34">
        <v>114602</v>
      </c>
    </row>
    <row r="725" spans="2:6" x14ac:dyDescent="0.25">
      <c r="B725" s="34" t="s">
        <v>106</v>
      </c>
      <c r="C725" s="34" t="s">
        <v>113</v>
      </c>
      <c r="D725" s="35">
        <v>3300</v>
      </c>
      <c r="E725" s="36">
        <v>41134</v>
      </c>
      <c r="F725" s="34">
        <v>114603</v>
      </c>
    </row>
    <row r="726" spans="2:6" x14ac:dyDescent="0.25">
      <c r="B726" s="34" t="s">
        <v>109</v>
      </c>
      <c r="C726" s="34" t="s">
        <v>111</v>
      </c>
      <c r="D726" s="35">
        <v>13762.2</v>
      </c>
      <c r="E726" s="36">
        <v>41149</v>
      </c>
      <c r="F726" s="34">
        <v>114604</v>
      </c>
    </row>
    <row r="727" spans="2:6" x14ac:dyDescent="0.25">
      <c r="B727" s="34" t="s">
        <v>106</v>
      </c>
      <c r="C727" s="34" t="s">
        <v>113</v>
      </c>
      <c r="D727" s="35">
        <v>14136</v>
      </c>
      <c r="E727" s="36">
        <v>41135</v>
      </c>
      <c r="F727" s="34">
        <v>114605</v>
      </c>
    </row>
    <row r="728" spans="2:6" x14ac:dyDescent="0.25">
      <c r="B728" s="34" t="s">
        <v>109</v>
      </c>
      <c r="C728" s="34" t="s">
        <v>111</v>
      </c>
      <c r="D728" s="35">
        <v>133237.5</v>
      </c>
      <c r="E728" s="36">
        <v>41136</v>
      </c>
      <c r="F728" s="34">
        <v>114606</v>
      </c>
    </row>
    <row r="729" spans="2:6" x14ac:dyDescent="0.25">
      <c r="B729" s="34" t="s">
        <v>109</v>
      </c>
      <c r="C729" s="34" t="s">
        <v>110</v>
      </c>
      <c r="D729" s="35">
        <v>49785.9</v>
      </c>
      <c r="E729" s="36">
        <v>41131</v>
      </c>
      <c r="F729" s="34">
        <v>114607</v>
      </c>
    </row>
    <row r="730" spans="2:6" x14ac:dyDescent="0.25">
      <c r="B730" s="34" t="s">
        <v>106</v>
      </c>
      <c r="C730" s="34" t="s">
        <v>114</v>
      </c>
      <c r="D730" s="35">
        <v>2232</v>
      </c>
      <c r="E730" s="36">
        <v>41131</v>
      </c>
      <c r="F730" s="34">
        <v>114608</v>
      </c>
    </row>
    <row r="731" spans="2:6" x14ac:dyDescent="0.25">
      <c r="B731" s="34" t="s">
        <v>109</v>
      </c>
      <c r="C731" s="34" t="s">
        <v>112</v>
      </c>
      <c r="D731" s="35">
        <v>20310</v>
      </c>
      <c r="E731" s="36">
        <v>41131</v>
      </c>
      <c r="F731" s="34">
        <v>114609</v>
      </c>
    </row>
    <row r="732" spans="2:6" x14ac:dyDescent="0.25">
      <c r="B732" s="34" t="s">
        <v>106</v>
      </c>
      <c r="C732" s="34" t="s">
        <v>114</v>
      </c>
      <c r="D732" s="35">
        <v>52881</v>
      </c>
      <c r="E732" s="36">
        <v>41138</v>
      </c>
      <c r="F732" s="34">
        <v>114610</v>
      </c>
    </row>
    <row r="733" spans="2:6" x14ac:dyDescent="0.25">
      <c r="B733" s="34" t="s">
        <v>109</v>
      </c>
      <c r="C733" s="34" t="s">
        <v>116</v>
      </c>
      <c r="D733" s="35">
        <v>23430</v>
      </c>
      <c r="E733" s="36">
        <v>41138</v>
      </c>
      <c r="F733" s="34">
        <v>114611</v>
      </c>
    </row>
    <row r="734" spans="2:6" x14ac:dyDescent="0.25">
      <c r="B734" s="34" t="s">
        <v>109</v>
      </c>
      <c r="C734" s="34" t="s">
        <v>112</v>
      </c>
      <c r="D734" s="35">
        <v>3952.5</v>
      </c>
      <c r="E734" s="36">
        <v>41134</v>
      </c>
      <c r="F734" s="34">
        <v>114612</v>
      </c>
    </row>
    <row r="735" spans="2:6" x14ac:dyDescent="0.25">
      <c r="B735" s="34" t="s">
        <v>106</v>
      </c>
      <c r="C735" s="34" t="s">
        <v>108</v>
      </c>
      <c r="D735" s="35">
        <v>7960.5</v>
      </c>
      <c r="E735" s="36">
        <v>41150</v>
      </c>
      <c r="F735" s="34">
        <v>114613</v>
      </c>
    </row>
    <row r="736" spans="2:6" x14ac:dyDescent="0.25">
      <c r="B736" s="34" t="s">
        <v>106</v>
      </c>
      <c r="C736" s="34" t="s">
        <v>114</v>
      </c>
      <c r="D736" s="35">
        <v>33597</v>
      </c>
      <c r="E736" s="36">
        <v>41141</v>
      </c>
      <c r="F736" s="34">
        <v>114614</v>
      </c>
    </row>
    <row r="737" spans="2:6" x14ac:dyDescent="0.25">
      <c r="B737" s="34" t="s">
        <v>106</v>
      </c>
      <c r="C737" s="34" t="s">
        <v>114</v>
      </c>
      <c r="D737" s="35">
        <v>107520</v>
      </c>
      <c r="E737" s="36">
        <v>41134</v>
      </c>
      <c r="F737" s="34">
        <v>114615</v>
      </c>
    </row>
    <row r="738" spans="2:6" x14ac:dyDescent="0.25">
      <c r="B738" s="34" t="s">
        <v>109</v>
      </c>
      <c r="C738" s="34" t="s">
        <v>111</v>
      </c>
      <c r="D738" s="35">
        <v>1734</v>
      </c>
      <c r="E738" s="36">
        <v>41137</v>
      </c>
      <c r="F738" s="34">
        <v>114616</v>
      </c>
    </row>
    <row r="739" spans="2:6" x14ac:dyDescent="0.25">
      <c r="B739" s="34" t="s">
        <v>106</v>
      </c>
      <c r="C739" s="34" t="s">
        <v>108</v>
      </c>
      <c r="D739" s="35">
        <v>61575</v>
      </c>
      <c r="E739" s="36">
        <v>41135</v>
      </c>
      <c r="F739" s="34">
        <v>114617</v>
      </c>
    </row>
    <row r="740" spans="2:6" x14ac:dyDescent="0.25">
      <c r="B740" s="34" t="s">
        <v>109</v>
      </c>
      <c r="C740" s="34" t="s">
        <v>112</v>
      </c>
      <c r="D740" s="35">
        <v>25440</v>
      </c>
      <c r="E740" s="36">
        <v>41141</v>
      </c>
      <c r="F740" s="34">
        <v>114618</v>
      </c>
    </row>
    <row r="741" spans="2:6" x14ac:dyDescent="0.25">
      <c r="B741" s="34" t="s">
        <v>106</v>
      </c>
      <c r="C741" s="34" t="s">
        <v>107</v>
      </c>
      <c r="D741" s="35">
        <v>32953.800000000003</v>
      </c>
      <c r="E741" s="36">
        <v>41150</v>
      </c>
      <c r="F741" s="34">
        <v>114619</v>
      </c>
    </row>
    <row r="742" spans="2:6" x14ac:dyDescent="0.25">
      <c r="B742" s="34" t="s">
        <v>106</v>
      </c>
      <c r="C742" s="34" t="s">
        <v>115</v>
      </c>
      <c r="D742" s="35">
        <v>27312</v>
      </c>
      <c r="E742" s="36">
        <v>41144</v>
      </c>
      <c r="F742" s="34">
        <v>114620</v>
      </c>
    </row>
    <row r="743" spans="2:6" x14ac:dyDescent="0.25">
      <c r="B743" s="34" t="s">
        <v>106</v>
      </c>
      <c r="C743" s="34" t="s">
        <v>113</v>
      </c>
      <c r="D743" s="35">
        <v>42240</v>
      </c>
      <c r="E743" s="36">
        <v>41143</v>
      </c>
      <c r="F743" s="34">
        <v>114621</v>
      </c>
    </row>
    <row r="744" spans="2:6" x14ac:dyDescent="0.25">
      <c r="B744" s="34" t="s">
        <v>106</v>
      </c>
      <c r="C744" s="34" t="s">
        <v>113</v>
      </c>
      <c r="D744" s="35">
        <v>3240</v>
      </c>
      <c r="E744" s="36">
        <v>41141</v>
      </c>
      <c r="F744" s="34">
        <v>114622</v>
      </c>
    </row>
    <row r="745" spans="2:6" x14ac:dyDescent="0.25">
      <c r="B745" s="34" t="s">
        <v>109</v>
      </c>
      <c r="C745" s="34" t="s">
        <v>111</v>
      </c>
      <c r="D745" s="35">
        <v>6720</v>
      </c>
      <c r="E745" s="36">
        <v>41166</v>
      </c>
      <c r="F745" s="34">
        <v>114623</v>
      </c>
    </row>
    <row r="746" spans="2:6" x14ac:dyDescent="0.25">
      <c r="B746" s="34" t="s">
        <v>106</v>
      </c>
      <c r="C746" s="34" t="s">
        <v>115</v>
      </c>
      <c r="D746" s="35">
        <v>51991.8</v>
      </c>
      <c r="E746" s="36">
        <v>41144</v>
      </c>
      <c r="F746" s="34">
        <v>114624</v>
      </c>
    </row>
    <row r="747" spans="2:6" x14ac:dyDescent="0.25">
      <c r="B747" s="34" t="s">
        <v>106</v>
      </c>
      <c r="C747" s="34" t="s">
        <v>107</v>
      </c>
      <c r="D747" s="35">
        <v>7545</v>
      </c>
      <c r="E747" s="36">
        <v>41137</v>
      </c>
      <c r="F747" s="34">
        <v>114625</v>
      </c>
    </row>
    <row r="748" spans="2:6" x14ac:dyDescent="0.25">
      <c r="B748" s="34" t="s">
        <v>109</v>
      </c>
      <c r="C748" s="34" t="s">
        <v>112</v>
      </c>
      <c r="D748" s="35">
        <v>8746.5</v>
      </c>
      <c r="E748" s="36">
        <v>41138</v>
      </c>
      <c r="F748" s="34">
        <v>114626</v>
      </c>
    </row>
    <row r="749" spans="2:6" x14ac:dyDescent="0.25">
      <c r="B749" s="34" t="s">
        <v>106</v>
      </c>
      <c r="C749" s="34" t="s">
        <v>108</v>
      </c>
      <c r="D749" s="35">
        <v>13170</v>
      </c>
      <c r="E749" s="36">
        <v>41145</v>
      </c>
      <c r="F749" s="34">
        <v>114627</v>
      </c>
    </row>
    <row r="750" spans="2:6" x14ac:dyDescent="0.25">
      <c r="B750" s="34" t="s">
        <v>106</v>
      </c>
      <c r="C750" s="34" t="s">
        <v>113</v>
      </c>
      <c r="D750" s="35">
        <v>21525</v>
      </c>
      <c r="E750" s="36">
        <v>41138</v>
      </c>
      <c r="F750" s="34">
        <v>114628</v>
      </c>
    </row>
    <row r="751" spans="2:6" x14ac:dyDescent="0.25">
      <c r="B751" s="34" t="s">
        <v>106</v>
      </c>
      <c r="C751" s="34" t="s">
        <v>113</v>
      </c>
      <c r="D751" s="35">
        <v>27360</v>
      </c>
      <c r="E751" s="36">
        <v>41145</v>
      </c>
      <c r="F751" s="34">
        <v>114629</v>
      </c>
    </row>
    <row r="752" spans="2:6" x14ac:dyDescent="0.25">
      <c r="B752" s="34" t="s">
        <v>106</v>
      </c>
      <c r="C752" s="34" t="s">
        <v>114</v>
      </c>
      <c r="D752" s="35">
        <v>66990</v>
      </c>
      <c r="E752" s="36">
        <v>41152</v>
      </c>
      <c r="F752" s="34">
        <v>114630</v>
      </c>
    </row>
    <row r="753" spans="2:6" x14ac:dyDescent="0.25">
      <c r="B753" s="34" t="s">
        <v>109</v>
      </c>
      <c r="C753" s="34" t="s">
        <v>111</v>
      </c>
      <c r="D753" s="35">
        <v>39095.699999999997</v>
      </c>
      <c r="E753" s="36">
        <v>41165</v>
      </c>
      <c r="F753" s="34">
        <v>114631</v>
      </c>
    </row>
    <row r="754" spans="2:6" x14ac:dyDescent="0.25">
      <c r="B754" s="34" t="s">
        <v>106</v>
      </c>
      <c r="C754" s="34" t="s">
        <v>114</v>
      </c>
      <c r="D754" s="35">
        <v>144405</v>
      </c>
      <c r="E754" s="36">
        <v>41142</v>
      </c>
      <c r="F754" s="34">
        <v>114632</v>
      </c>
    </row>
    <row r="755" spans="2:6" x14ac:dyDescent="0.25">
      <c r="B755" s="34" t="s">
        <v>106</v>
      </c>
      <c r="C755" s="34" t="s">
        <v>107</v>
      </c>
      <c r="D755" s="35">
        <v>7440</v>
      </c>
      <c r="E755" s="36">
        <v>41159</v>
      </c>
      <c r="F755" s="34">
        <v>114633</v>
      </c>
    </row>
    <row r="756" spans="2:6" x14ac:dyDescent="0.25">
      <c r="B756" s="34" t="s">
        <v>106</v>
      </c>
      <c r="C756" s="34" t="s">
        <v>113</v>
      </c>
      <c r="D756" s="35">
        <v>474300</v>
      </c>
      <c r="E756" s="36">
        <v>41144</v>
      </c>
      <c r="F756" s="34">
        <v>114634</v>
      </c>
    </row>
    <row r="757" spans="2:6" x14ac:dyDescent="0.25">
      <c r="B757" s="34" t="s">
        <v>106</v>
      </c>
      <c r="C757" s="34" t="s">
        <v>115</v>
      </c>
      <c r="D757" s="35">
        <v>30420</v>
      </c>
      <c r="E757" s="36">
        <v>41150</v>
      </c>
      <c r="F757" s="34">
        <v>114635</v>
      </c>
    </row>
    <row r="758" spans="2:6" x14ac:dyDescent="0.25">
      <c r="B758" s="34" t="s">
        <v>106</v>
      </c>
      <c r="C758" s="34" t="s">
        <v>115</v>
      </c>
      <c r="D758" s="35">
        <v>21627</v>
      </c>
      <c r="E758" s="36">
        <v>41148</v>
      </c>
      <c r="F758" s="34">
        <v>114636</v>
      </c>
    </row>
    <row r="759" spans="2:6" x14ac:dyDescent="0.25">
      <c r="B759" s="34" t="s">
        <v>106</v>
      </c>
      <c r="C759" s="34" t="s">
        <v>113</v>
      </c>
      <c r="D759" s="35">
        <v>54292.5</v>
      </c>
      <c r="E759" s="36">
        <v>41145</v>
      </c>
      <c r="F759" s="34">
        <v>114637</v>
      </c>
    </row>
    <row r="760" spans="2:6" x14ac:dyDescent="0.25">
      <c r="B760" s="34" t="s">
        <v>106</v>
      </c>
      <c r="C760" s="34" t="s">
        <v>115</v>
      </c>
      <c r="D760" s="35">
        <v>60701.4</v>
      </c>
      <c r="E760" s="36">
        <v>41144</v>
      </c>
      <c r="F760" s="34">
        <v>114638</v>
      </c>
    </row>
    <row r="761" spans="2:6" x14ac:dyDescent="0.25">
      <c r="B761" s="34" t="s">
        <v>106</v>
      </c>
      <c r="C761" s="34" t="s">
        <v>114</v>
      </c>
      <c r="D761" s="35">
        <v>66600</v>
      </c>
      <c r="E761" s="36">
        <v>41163</v>
      </c>
      <c r="F761" s="34">
        <v>114639</v>
      </c>
    </row>
    <row r="762" spans="2:6" x14ac:dyDescent="0.25">
      <c r="B762" s="34" t="s">
        <v>106</v>
      </c>
      <c r="C762" s="34" t="s">
        <v>114</v>
      </c>
      <c r="D762" s="35">
        <v>83160</v>
      </c>
      <c r="E762" s="36">
        <v>41148</v>
      </c>
      <c r="F762" s="34">
        <v>114640</v>
      </c>
    </row>
    <row r="763" spans="2:6" x14ac:dyDescent="0.25">
      <c r="B763" s="34" t="s">
        <v>106</v>
      </c>
      <c r="C763" s="34" t="s">
        <v>108</v>
      </c>
      <c r="D763" s="35">
        <v>107244</v>
      </c>
      <c r="E763" s="36">
        <v>41152</v>
      </c>
      <c r="F763" s="34">
        <v>114641</v>
      </c>
    </row>
    <row r="764" spans="2:6" x14ac:dyDescent="0.25">
      <c r="B764" s="34" t="s">
        <v>106</v>
      </c>
      <c r="C764" s="34" t="s">
        <v>115</v>
      </c>
      <c r="D764" s="35">
        <v>40608</v>
      </c>
      <c r="E764" s="36">
        <v>41144</v>
      </c>
      <c r="F764" s="34">
        <v>114642</v>
      </c>
    </row>
    <row r="765" spans="2:6" x14ac:dyDescent="0.25">
      <c r="B765" s="34" t="s">
        <v>106</v>
      </c>
      <c r="C765" s="34" t="s">
        <v>115</v>
      </c>
      <c r="D765" s="35">
        <v>128665.5</v>
      </c>
      <c r="E765" s="36">
        <v>41149</v>
      </c>
      <c r="F765" s="34">
        <v>114643</v>
      </c>
    </row>
    <row r="766" spans="2:6" x14ac:dyDescent="0.25">
      <c r="B766" s="34" t="s">
        <v>106</v>
      </c>
      <c r="C766" s="34" t="s">
        <v>113</v>
      </c>
      <c r="D766" s="35">
        <v>68880</v>
      </c>
      <c r="E766" s="36">
        <v>41149</v>
      </c>
      <c r="F766" s="34">
        <v>114644</v>
      </c>
    </row>
    <row r="767" spans="2:6" x14ac:dyDescent="0.25">
      <c r="B767" s="34" t="s">
        <v>106</v>
      </c>
      <c r="C767" s="34" t="s">
        <v>113</v>
      </c>
      <c r="D767" s="35">
        <v>2088</v>
      </c>
      <c r="E767" s="36">
        <v>41145</v>
      </c>
      <c r="F767" s="34">
        <v>114645</v>
      </c>
    </row>
    <row r="768" spans="2:6" x14ac:dyDescent="0.25">
      <c r="B768" s="34" t="s">
        <v>109</v>
      </c>
      <c r="C768" s="34" t="s">
        <v>116</v>
      </c>
      <c r="D768" s="35">
        <v>146863.20000000001</v>
      </c>
      <c r="E768" s="36">
        <v>41152</v>
      </c>
      <c r="F768" s="34">
        <v>114646</v>
      </c>
    </row>
    <row r="769" spans="2:6" x14ac:dyDescent="0.25">
      <c r="B769" s="34" t="s">
        <v>106</v>
      </c>
      <c r="C769" s="34" t="s">
        <v>115</v>
      </c>
      <c r="D769" s="35">
        <v>28215</v>
      </c>
      <c r="E769" s="36">
        <v>41151</v>
      </c>
      <c r="F769" s="34">
        <v>114647</v>
      </c>
    </row>
    <row r="770" spans="2:6" x14ac:dyDescent="0.25">
      <c r="B770" s="34" t="s">
        <v>106</v>
      </c>
      <c r="C770" s="34" t="s">
        <v>113</v>
      </c>
      <c r="D770" s="35">
        <v>35880</v>
      </c>
      <c r="E770" s="36">
        <v>41148</v>
      </c>
      <c r="F770" s="34">
        <v>114648</v>
      </c>
    </row>
    <row r="771" spans="2:6" x14ac:dyDescent="0.25">
      <c r="B771" s="34" t="s">
        <v>106</v>
      </c>
      <c r="C771" s="34" t="s">
        <v>107</v>
      </c>
      <c r="D771" s="35">
        <v>16800</v>
      </c>
      <c r="E771" s="36">
        <v>41152</v>
      </c>
      <c r="F771" s="34">
        <v>114649</v>
      </c>
    </row>
    <row r="772" spans="2:6" x14ac:dyDescent="0.25">
      <c r="B772" s="34" t="s">
        <v>106</v>
      </c>
      <c r="C772" s="34" t="s">
        <v>114</v>
      </c>
      <c r="D772" s="35">
        <v>56550</v>
      </c>
      <c r="E772" s="36">
        <v>41155</v>
      </c>
      <c r="F772" s="34">
        <v>114650</v>
      </c>
    </row>
    <row r="773" spans="2:6" x14ac:dyDescent="0.25">
      <c r="B773" s="34" t="s">
        <v>106</v>
      </c>
      <c r="C773" s="34" t="s">
        <v>114</v>
      </c>
      <c r="D773" s="35">
        <v>20580</v>
      </c>
      <c r="E773" s="36">
        <v>41159</v>
      </c>
      <c r="F773" s="34">
        <v>114651</v>
      </c>
    </row>
    <row r="774" spans="2:6" x14ac:dyDescent="0.25">
      <c r="B774" s="34" t="s">
        <v>109</v>
      </c>
      <c r="C774" s="34" t="s">
        <v>112</v>
      </c>
      <c r="D774" s="35">
        <v>35938.5</v>
      </c>
      <c r="E774" s="36">
        <v>41152</v>
      </c>
      <c r="F774" s="34">
        <v>114652</v>
      </c>
    </row>
    <row r="775" spans="2:6" x14ac:dyDescent="0.25">
      <c r="B775" s="34" t="s">
        <v>106</v>
      </c>
      <c r="C775" s="34" t="s">
        <v>115</v>
      </c>
      <c r="D775" s="35">
        <v>27112.5</v>
      </c>
      <c r="E775" s="36">
        <v>41156</v>
      </c>
      <c r="F775" s="34">
        <v>114653</v>
      </c>
    </row>
    <row r="776" spans="2:6" x14ac:dyDescent="0.25">
      <c r="B776" s="34" t="s">
        <v>106</v>
      </c>
      <c r="C776" s="34" t="s">
        <v>115</v>
      </c>
      <c r="D776" s="35">
        <v>83070</v>
      </c>
      <c r="E776" s="36">
        <v>41156</v>
      </c>
      <c r="F776" s="34">
        <v>114654</v>
      </c>
    </row>
    <row r="777" spans="2:6" x14ac:dyDescent="0.25">
      <c r="B777" s="34" t="s">
        <v>106</v>
      </c>
      <c r="C777" s="34" t="s">
        <v>107</v>
      </c>
      <c r="D777" s="35">
        <v>54333</v>
      </c>
      <c r="E777" s="36">
        <v>41158</v>
      </c>
      <c r="F777" s="34">
        <v>114655</v>
      </c>
    </row>
    <row r="778" spans="2:6" x14ac:dyDescent="0.25">
      <c r="B778" s="34" t="s">
        <v>106</v>
      </c>
      <c r="C778" s="34" t="s">
        <v>108</v>
      </c>
      <c r="D778" s="35">
        <v>9780</v>
      </c>
      <c r="E778" s="36">
        <v>41150</v>
      </c>
      <c r="F778" s="34">
        <v>114656</v>
      </c>
    </row>
    <row r="779" spans="2:6" x14ac:dyDescent="0.25">
      <c r="B779" s="34" t="s">
        <v>106</v>
      </c>
      <c r="C779" s="34" t="s">
        <v>108</v>
      </c>
      <c r="D779" s="35">
        <v>8861.4</v>
      </c>
      <c r="E779" s="36">
        <v>41162</v>
      </c>
      <c r="F779" s="34">
        <v>114657</v>
      </c>
    </row>
    <row r="780" spans="2:6" x14ac:dyDescent="0.25">
      <c r="B780" s="34" t="s">
        <v>106</v>
      </c>
      <c r="C780" s="34" t="s">
        <v>115</v>
      </c>
      <c r="D780" s="35">
        <v>17580</v>
      </c>
      <c r="E780" s="36">
        <v>41152</v>
      </c>
      <c r="F780" s="34">
        <v>114658</v>
      </c>
    </row>
    <row r="781" spans="2:6" x14ac:dyDescent="0.25">
      <c r="B781" s="34" t="s">
        <v>106</v>
      </c>
      <c r="C781" s="34" t="s">
        <v>108</v>
      </c>
      <c r="D781" s="35">
        <v>9890.7000000000007</v>
      </c>
      <c r="E781" s="36">
        <v>41157</v>
      </c>
      <c r="F781" s="34">
        <v>114659</v>
      </c>
    </row>
    <row r="782" spans="2:6" x14ac:dyDescent="0.25">
      <c r="B782" s="34" t="s">
        <v>106</v>
      </c>
      <c r="C782" s="34" t="s">
        <v>114</v>
      </c>
      <c r="D782" s="35">
        <v>79017</v>
      </c>
      <c r="E782" s="36">
        <v>41155</v>
      </c>
      <c r="F782" s="34">
        <v>114660</v>
      </c>
    </row>
    <row r="783" spans="2:6" x14ac:dyDescent="0.25">
      <c r="B783" s="34" t="s">
        <v>106</v>
      </c>
      <c r="C783" s="34" t="s">
        <v>115</v>
      </c>
      <c r="D783" s="35">
        <v>18495</v>
      </c>
      <c r="E783" s="36">
        <v>41152</v>
      </c>
      <c r="F783" s="34">
        <v>114661</v>
      </c>
    </row>
    <row r="784" spans="2:6" x14ac:dyDescent="0.25">
      <c r="B784" s="34" t="s">
        <v>106</v>
      </c>
      <c r="C784" s="34" t="s">
        <v>115</v>
      </c>
      <c r="D784" s="35">
        <v>19350</v>
      </c>
      <c r="E784" s="36">
        <v>41163</v>
      </c>
      <c r="F784" s="34">
        <v>114662</v>
      </c>
    </row>
    <row r="785" spans="2:6" x14ac:dyDescent="0.25">
      <c r="B785" s="34" t="s">
        <v>106</v>
      </c>
      <c r="C785" s="34" t="s">
        <v>108</v>
      </c>
      <c r="D785" s="35">
        <v>28005</v>
      </c>
      <c r="E785" s="36">
        <v>41155</v>
      </c>
      <c r="F785" s="34">
        <v>114663</v>
      </c>
    </row>
    <row r="786" spans="2:6" x14ac:dyDescent="0.25">
      <c r="B786" s="34" t="s">
        <v>106</v>
      </c>
      <c r="C786" s="34" t="s">
        <v>113</v>
      </c>
      <c r="D786" s="35">
        <v>84759</v>
      </c>
      <c r="E786" s="36">
        <v>41159</v>
      </c>
      <c r="F786" s="34">
        <v>114664</v>
      </c>
    </row>
    <row r="787" spans="2:6" x14ac:dyDescent="0.25">
      <c r="B787" s="34" t="s">
        <v>106</v>
      </c>
      <c r="C787" s="34" t="s">
        <v>115</v>
      </c>
      <c r="D787" s="35">
        <v>10830</v>
      </c>
      <c r="E787" s="36">
        <v>41152</v>
      </c>
      <c r="F787" s="34">
        <v>114665</v>
      </c>
    </row>
    <row r="788" spans="2:6" x14ac:dyDescent="0.25">
      <c r="B788" s="34" t="s">
        <v>106</v>
      </c>
      <c r="C788" s="34" t="s">
        <v>115</v>
      </c>
      <c r="D788" s="35">
        <v>7295.4</v>
      </c>
      <c r="E788" s="36">
        <v>41157</v>
      </c>
      <c r="F788" s="34">
        <v>114666</v>
      </c>
    </row>
    <row r="789" spans="2:6" x14ac:dyDescent="0.25">
      <c r="B789" s="34" t="s">
        <v>106</v>
      </c>
      <c r="C789" s="34" t="s">
        <v>115</v>
      </c>
      <c r="D789" s="35">
        <v>18670.5</v>
      </c>
      <c r="E789" s="36">
        <v>41162</v>
      </c>
      <c r="F789" s="34">
        <v>114667</v>
      </c>
    </row>
    <row r="790" spans="2:6" x14ac:dyDescent="0.25">
      <c r="B790" s="34" t="s">
        <v>109</v>
      </c>
      <c r="C790" s="34" t="s">
        <v>111</v>
      </c>
      <c r="D790" s="35">
        <v>14745</v>
      </c>
      <c r="E790" s="36">
        <v>41155</v>
      </c>
      <c r="F790" s="34">
        <v>114668</v>
      </c>
    </row>
    <row r="791" spans="2:6" x14ac:dyDescent="0.25">
      <c r="B791" s="34" t="s">
        <v>109</v>
      </c>
      <c r="C791" s="34" t="s">
        <v>111</v>
      </c>
      <c r="D791" s="35">
        <v>202500</v>
      </c>
      <c r="E791" s="36">
        <v>41162</v>
      </c>
      <c r="F791" s="34">
        <v>114669</v>
      </c>
    </row>
    <row r="792" spans="2:6" x14ac:dyDescent="0.25">
      <c r="B792" s="34" t="s">
        <v>106</v>
      </c>
      <c r="C792" s="34" t="s">
        <v>107</v>
      </c>
      <c r="D792" s="35">
        <v>47250</v>
      </c>
      <c r="E792" s="36">
        <v>41158</v>
      </c>
      <c r="F792" s="34">
        <v>114670</v>
      </c>
    </row>
    <row r="793" spans="2:6" x14ac:dyDescent="0.25">
      <c r="B793" s="34" t="s">
        <v>106</v>
      </c>
      <c r="C793" s="34" t="s">
        <v>115</v>
      </c>
      <c r="D793" s="35">
        <v>18972</v>
      </c>
      <c r="E793" s="36">
        <v>41158</v>
      </c>
      <c r="F793" s="34">
        <v>114671</v>
      </c>
    </row>
    <row r="794" spans="2:6" x14ac:dyDescent="0.25">
      <c r="B794" s="34" t="s">
        <v>106</v>
      </c>
      <c r="C794" s="34" t="s">
        <v>108</v>
      </c>
      <c r="D794" s="35">
        <v>189187.20000000001</v>
      </c>
      <c r="E794" s="36">
        <v>41163</v>
      </c>
      <c r="F794" s="34">
        <v>114672</v>
      </c>
    </row>
    <row r="795" spans="2:6" x14ac:dyDescent="0.25">
      <c r="B795" s="34" t="s">
        <v>106</v>
      </c>
      <c r="C795" s="34" t="s">
        <v>113</v>
      </c>
      <c r="D795" s="35">
        <v>45000</v>
      </c>
      <c r="E795" s="36">
        <v>41166</v>
      </c>
      <c r="F795" s="34">
        <v>114673</v>
      </c>
    </row>
    <row r="796" spans="2:6" x14ac:dyDescent="0.25">
      <c r="B796" s="34" t="s">
        <v>106</v>
      </c>
      <c r="C796" s="34" t="s">
        <v>107</v>
      </c>
      <c r="D796" s="35">
        <v>59004.3</v>
      </c>
      <c r="E796" s="36">
        <v>41162</v>
      </c>
      <c r="F796" s="34">
        <v>114674</v>
      </c>
    </row>
    <row r="797" spans="2:6" x14ac:dyDescent="0.25">
      <c r="B797" s="34" t="s">
        <v>109</v>
      </c>
      <c r="C797" s="34" t="s">
        <v>112</v>
      </c>
      <c r="D797" s="35">
        <v>8100</v>
      </c>
      <c r="E797" s="36">
        <v>41166</v>
      </c>
      <c r="F797" s="34">
        <v>114675</v>
      </c>
    </row>
    <row r="798" spans="2:6" x14ac:dyDescent="0.25">
      <c r="B798" s="34" t="s">
        <v>106</v>
      </c>
      <c r="C798" s="34" t="s">
        <v>107</v>
      </c>
      <c r="D798" s="35">
        <v>30900</v>
      </c>
      <c r="E798" s="36">
        <v>41170</v>
      </c>
      <c r="F798" s="34">
        <v>114676</v>
      </c>
    </row>
    <row r="799" spans="2:6" x14ac:dyDescent="0.25">
      <c r="B799" s="34" t="s">
        <v>106</v>
      </c>
      <c r="C799" s="34" t="s">
        <v>113</v>
      </c>
      <c r="D799" s="35">
        <v>26331.599999999999</v>
      </c>
      <c r="E799" s="36">
        <v>41162</v>
      </c>
      <c r="F799" s="34">
        <v>114677</v>
      </c>
    </row>
    <row r="800" spans="2:6" x14ac:dyDescent="0.25">
      <c r="B800" s="34" t="s">
        <v>106</v>
      </c>
      <c r="C800" s="34" t="s">
        <v>115</v>
      </c>
      <c r="D800" s="35">
        <v>64800</v>
      </c>
      <c r="E800" s="36">
        <v>41164</v>
      </c>
      <c r="F800" s="34">
        <v>114678</v>
      </c>
    </row>
    <row r="801" spans="2:6" x14ac:dyDescent="0.25">
      <c r="B801" s="34" t="s">
        <v>106</v>
      </c>
      <c r="C801" s="34" t="s">
        <v>107</v>
      </c>
      <c r="D801" s="35">
        <v>38604</v>
      </c>
      <c r="E801" s="36">
        <v>41169</v>
      </c>
      <c r="F801" s="34">
        <v>114679</v>
      </c>
    </row>
    <row r="802" spans="2:6" x14ac:dyDescent="0.25">
      <c r="B802" s="34" t="s">
        <v>109</v>
      </c>
      <c r="C802" s="34" t="s">
        <v>116</v>
      </c>
      <c r="D802" s="35">
        <v>378451.5</v>
      </c>
      <c r="E802" s="36">
        <v>41169</v>
      </c>
      <c r="F802" s="34">
        <v>114680</v>
      </c>
    </row>
    <row r="803" spans="2:6" x14ac:dyDescent="0.25">
      <c r="B803" s="34" t="s">
        <v>109</v>
      </c>
      <c r="C803" s="34" t="s">
        <v>112</v>
      </c>
      <c r="D803" s="35">
        <v>71805</v>
      </c>
      <c r="E803" s="36">
        <v>41166</v>
      </c>
      <c r="F803" s="34">
        <v>114681</v>
      </c>
    </row>
    <row r="804" spans="2:6" x14ac:dyDescent="0.25">
      <c r="B804" s="34" t="s">
        <v>106</v>
      </c>
      <c r="C804" s="34" t="s">
        <v>115</v>
      </c>
      <c r="D804" s="35">
        <v>267075</v>
      </c>
      <c r="E804" s="36">
        <v>41165</v>
      </c>
      <c r="F804" s="34">
        <v>114682</v>
      </c>
    </row>
    <row r="805" spans="2:6" x14ac:dyDescent="0.25">
      <c r="B805" s="34" t="s">
        <v>109</v>
      </c>
      <c r="C805" s="34" t="s">
        <v>116</v>
      </c>
      <c r="D805" s="35">
        <v>96984</v>
      </c>
      <c r="E805" s="36">
        <v>41165</v>
      </c>
      <c r="F805" s="34">
        <v>114683</v>
      </c>
    </row>
    <row r="806" spans="2:6" x14ac:dyDescent="0.25">
      <c r="B806" s="34" t="s">
        <v>106</v>
      </c>
      <c r="C806" s="34" t="s">
        <v>114</v>
      </c>
      <c r="D806" s="35">
        <v>16182</v>
      </c>
      <c r="E806" s="36">
        <v>41169</v>
      </c>
      <c r="F806" s="34">
        <v>114684</v>
      </c>
    </row>
    <row r="807" spans="2:6" x14ac:dyDescent="0.25">
      <c r="B807" s="34" t="s">
        <v>106</v>
      </c>
      <c r="C807" s="34" t="s">
        <v>115</v>
      </c>
      <c r="D807" s="35">
        <v>52635</v>
      </c>
      <c r="E807" s="36">
        <v>41166</v>
      </c>
      <c r="F807" s="34">
        <v>114685</v>
      </c>
    </row>
    <row r="808" spans="2:6" x14ac:dyDescent="0.25">
      <c r="B808" s="34" t="s">
        <v>106</v>
      </c>
      <c r="C808" s="34" t="s">
        <v>114</v>
      </c>
      <c r="D808" s="35">
        <v>50760</v>
      </c>
      <c r="E808" s="36">
        <v>41164</v>
      </c>
      <c r="F808" s="34">
        <v>114686</v>
      </c>
    </row>
    <row r="809" spans="2:6" x14ac:dyDescent="0.25">
      <c r="B809" s="34" t="s">
        <v>109</v>
      </c>
      <c r="C809" s="34" t="s">
        <v>116</v>
      </c>
      <c r="D809" s="35">
        <v>1800</v>
      </c>
      <c r="E809" s="36">
        <v>41169</v>
      </c>
      <c r="F809" s="34">
        <v>114687</v>
      </c>
    </row>
    <row r="810" spans="2:6" x14ac:dyDescent="0.25">
      <c r="B810" s="34" t="s">
        <v>106</v>
      </c>
      <c r="C810" s="34" t="s">
        <v>113</v>
      </c>
      <c r="D810" s="35">
        <v>21978</v>
      </c>
      <c r="E810" s="36">
        <v>41172</v>
      </c>
      <c r="F810" s="34">
        <v>114688</v>
      </c>
    </row>
    <row r="811" spans="2:6" x14ac:dyDescent="0.25">
      <c r="B811" s="34" t="s">
        <v>106</v>
      </c>
      <c r="C811" s="34" t="s">
        <v>108</v>
      </c>
      <c r="D811" s="35">
        <v>53190</v>
      </c>
      <c r="E811" s="36">
        <v>41170</v>
      </c>
      <c r="F811" s="34">
        <v>114689</v>
      </c>
    </row>
    <row r="812" spans="2:6" x14ac:dyDescent="0.25">
      <c r="B812" s="34" t="s">
        <v>106</v>
      </c>
      <c r="C812" s="34" t="s">
        <v>115</v>
      </c>
      <c r="D812" s="35">
        <v>12172.5</v>
      </c>
      <c r="E812" s="36">
        <v>41173</v>
      </c>
      <c r="F812" s="34">
        <v>114690</v>
      </c>
    </row>
    <row r="813" spans="2:6" x14ac:dyDescent="0.25">
      <c r="B813" s="34" t="s">
        <v>109</v>
      </c>
      <c r="C813" s="34" t="s">
        <v>110</v>
      </c>
      <c r="D813" s="35">
        <v>6300</v>
      </c>
      <c r="E813" s="36">
        <v>41171</v>
      </c>
      <c r="F813" s="34">
        <v>114691</v>
      </c>
    </row>
    <row r="814" spans="2:6" x14ac:dyDescent="0.25">
      <c r="B814" s="34" t="s">
        <v>106</v>
      </c>
      <c r="C814" s="34" t="s">
        <v>107</v>
      </c>
      <c r="D814" s="35">
        <v>17748</v>
      </c>
      <c r="E814" s="36">
        <v>41173</v>
      </c>
      <c r="F814" s="34">
        <v>114692</v>
      </c>
    </row>
    <row r="815" spans="2:6" x14ac:dyDescent="0.25">
      <c r="B815" s="34" t="s">
        <v>106</v>
      </c>
      <c r="C815" s="34" t="s">
        <v>114</v>
      </c>
      <c r="D815" s="35">
        <v>44574</v>
      </c>
      <c r="E815" s="36">
        <v>41166</v>
      </c>
      <c r="F815" s="34">
        <v>114693</v>
      </c>
    </row>
    <row r="816" spans="2:6" x14ac:dyDescent="0.25">
      <c r="B816" s="34" t="s">
        <v>109</v>
      </c>
      <c r="C816" s="34" t="s">
        <v>116</v>
      </c>
      <c r="D816" s="35">
        <v>24536.1</v>
      </c>
      <c r="E816" s="36">
        <v>41173</v>
      </c>
      <c r="F816" s="34">
        <v>114694</v>
      </c>
    </row>
    <row r="817" spans="2:6" x14ac:dyDescent="0.25">
      <c r="B817" s="34" t="s">
        <v>109</v>
      </c>
      <c r="C817" s="34" t="s">
        <v>116</v>
      </c>
      <c r="D817" s="35">
        <v>15750</v>
      </c>
      <c r="E817" s="36">
        <v>41172</v>
      </c>
      <c r="F817" s="34">
        <v>114695</v>
      </c>
    </row>
    <row r="818" spans="2:6" x14ac:dyDescent="0.25">
      <c r="B818" s="34" t="s">
        <v>106</v>
      </c>
      <c r="C818" s="34" t="s">
        <v>108</v>
      </c>
      <c r="D818" s="35">
        <v>39960</v>
      </c>
      <c r="E818" s="36">
        <v>41173</v>
      </c>
      <c r="F818" s="34">
        <v>114696</v>
      </c>
    </row>
    <row r="819" spans="2:6" x14ac:dyDescent="0.25">
      <c r="B819" s="34" t="s">
        <v>106</v>
      </c>
      <c r="C819" s="34" t="s">
        <v>115</v>
      </c>
      <c r="D819" s="35">
        <v>91650</v>
      </c>
      <c r="E819" s="36">
        <v>41171</v>
      </c>
      <c r="F819" s="34">
        <v>114697</v>
      </c>
    </row>
    <row r="820" spans="2:6" x14ac:dyDescent="0.25">
      <c r="B820" s="34" t="s">
        <v>106</v>
      </c>
      <c r="C820" s="34" t="s">
        <v>114</v>
      </c>
      <c r="D820" s="35">
        <v>112200</v>
      </c>
      <c r="E820" s="36">
        <v>41173</v>
      </c>
      <c r="F820" s="34">
        <v>114698</v>
      </c>
    </row>
    <row r="821" spans="2:6" x14ac:dyDescent="0.25">
      <c r="B821" s="34" t="s">
        <v>106</v>
      </c>
      <c r="C821" s="34" t="s">
        <v>108</v>
      </c>
      <c r="D821" s="35">
        <v>1350</v>
      </c>
      <c r="E821" s="36">
        <v>41173</v>
      </c>
      <c r="F821" s="34">
        <v>114699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G17"/>
  <sheetViews>
    <sheetView zoomScale="160" zoomScaleNormal="160" workbookViewId="0">
      <selection activeCell="D24" sqref="D24"/>
    </sheetView>
  </sheetViews>
  <sheetFormatPr defaultRowHeight="15" x14ac:dyDescent="0.25"/>
  <cols>
    <col min="1" max="1" width="3.5703125" customWidth="1"/>
    <col min="2" max="2" width="21.85546875" bestFit="1" customWidth="1"/>
    <col min="3" max="3" width="16.85546875" bestFit="1" customWidth="1"/>
    <col min="4" max="4" width="19.7109375" bestFit="1" customWidth="1"/>
    <col min="5" max="5" width="17.85546875" customWidth="1"/>
    <col min="6" max="7" width="12.140625" bestFit="1" customWidth="1"/>
  </cols>
  <sheetData>
    <row r="1" spans="1:7" x14ac:dyDescent="0.25">
      <c r="A1" s="77"/>
      <c r="B1" s="78" t="s">
        <v>314</v>
      </c>
      <c r="C1" s="78"/>
      <c r="D1" s="78"/>
      <c r="E1" s="78"/>
      <c r="F1" s="78"/>
      <c r="G1" s="79"/>
    </row>
    <row r="2" spans="1:7" ht="15.75" customHeight="1" x14ac:dyDescent="0.25"/>
    <row r="3" spans="1:7" ht="18.75" x14ac:dyDescent="0.3">
      <c r="B3" s="114" t="s">
        <v>99</v>
      </c>
      <c r="C3" s="115"/>
      <c r="D3" s="115"/>
      <c r="E3" s="115"/>
      <c r="F3" s="115"/>
      <c r="G3" s="116"/>
    </row>
    <row r="4" spans="1:7" x14ac:dyDescent="0.25">
      <c r="B4" s="100"/>
      <c r="C4" s="100" t="s">
        <v>144</v>
      </c>
      <c r="D4" s="100" t="s">
        <v>145</v>
      </c>
      <c r="E4" s="100" t="s">
        <v>148</v>
      </c>
      <c r="F4" s="100" t="s">
        <v>146</v>
      </c>
      <c r="G4" s="100" t="s">
        <v>147</v>
      </c>
    </row>
    <row r="5" spans="1:7" x14ac:dyDescent="0.25">
      <c r="B5" s="100" t="s">
        <v>137</v>
      </c>
      <c r="C5" s="2">
        <v>24833155</v>
      </c>
      <c r="D5" s="2">
        <v>13928481</v>
      </c>
      <c r="E5" s="2">
        <v>14603692</v>
      </c>
      <c r="F5" s="2">
        <v>21370507</v>
      </c>
      <c r="G5" s="2">
        <v>21408514</v>
      </c>
    </row>
    <row r="6" spans="1:7" x14ac:dyDescent="0.25">
      <c r="B6" s="100" t="s">
        <v>138</v>
      </c>
      <c r="C6" s="2">
        <v>25063501.068341535</v>
      </c>
      <c r="D6" s="2">
        <v>12564494.976586213</v>
      </c>
      <c r="E6" s="2">
        <v>16596274.459143091</v>
      </c>
      <c r="F6" s="2">
        <v>21467231.760315686</v>
      </c>
      <c r="G6" s="2">
        <v>22555227.935331032</v>
      </c>
    </row>
    <row r="7" spans="1:7" x14ac:dyDescent="0.25">
      <c r="B7" s="100" t="s">
        <v>139</v>
      </c>
      <c r="C7" s="2">
        <v>25083227.858389013</v>
      </c>
      <c r="D7" s="2">
        <v>13011190.765871046</v>
      </c>
      <c r="E7" s="2">
        <v>18710323.970449485</v>
      </c>
      <c r="F7" s="2">
        <v>24470698.821856342</v>
      </c>
      <c r="G7" s="2">
        <v>25352664.043514866</v>
      </c>
    </row>
    <row r="8" spans="1:7" x14ac:dyDescent="0.25">
      <c r="B8" s="100" t="s">
        <v>140</v>
      </c>
      <c r="C8" s="2">
        <v>28232842.660776395</v>
      </c>
      <c r="D8" s="2">
        <v>13449283.398011833</v>
      </c>
      <c r="E8" s="2">
        <v>18331743.362077463</v>
      </c>
      <c r="F8" s="2">
        <v>25967243.273778331</v>
      </c>
      <c r="G8" s="2">
        <v>26941090.870021176</v>
      </c>
    </row>
    <row r="9" spans="1:7" x14ac:dyDescent="0.25">
      <c r="B9" s="100" t="s">
        <v>141</v>
      </c>
      <c r="C9" s="2">
        <v>31136716.610496335</v>
      </c>
      <c r="D9" s="2">
        <v>13956463.526147654</v>
      </c>
      <c r="E9" s="2">
        <v>19038369.104953252</v>
      </c>
      <c r="F9" s="2">
        <v>26623349.668151077</v>
      </c>
      <c r="G9" s="2">
        <v>24763685.799491063</v>
      </c>
    </row>
    <row r="10" spans="1:7" x14ac:dyDescent="0.25">
      <c r="B10" s="100" t="s">
        <v>142</v>
      </c>
      <c r="C10" s="2">
        <v>35285103.38297455</v>
      </c>
      <c r="D10" s="2">
        <v>14327259.335151205</v>
      </c>
      <c r="E10" s="2">
        <v>21035870.198828705</v>
      </c>
      <c r="F10" s="2">
        <v>25598953.35302626</v>
      </c>
      <c r="G10" s="2">
        <v>22643119.727231082</v>
      </c>
    </row>
    <row r="11" spans="1:7" x14ac:dyDescent="0.25">
      <c r="B11" s="100" t="s">
        <v>143</v>
      </c>
      <c r="C11" s="2">
        <v>36684060.482041687</v>
      </c>
      <c r="D11" s="2">
        <v>16072802.364606576</v>
      </c>
      <c r="E11" s="2">
        <v>20416171.924449719</v>
      </c>
      <c r="F11" s="2">
        <v>25540761.083913736</v>
      </c>
      <c r="G11" s="2">
        <v>23351974.859438524</v>
      </c>
    </row>
    <row r="13" spans="1:7" x14ac:dyDescent="0.25">
      <c r="C13" t="s">
        <v>184</v>
      </c>
    </row>
    <row r="14" spans="1:7" x14ac:dyDescent="0.25">
      <c r="B14" t="s">
        <v>185</v>
      </c>
      <c r="C14" s="83"/>
      <c r="E14" s="37" t="s">
        <v>315</v>
      </c>
    </row>
    <row r="16" spans="1:7" x14ac:dyDescent="0.25">
      <c r="C16" t="s">
        <v>186</v>
      </c>
    </row>
    <row r="17" spans="2:5" ht="45" x14ac:dyDescent="0.25">
      <c r="B17" s="46" t="s">
        <v>187</v>
      </c>
      <c r="C17" s="83"/>
      <c r="D17" s="37"/>
      <c r="E17" t="s">
        <v>316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J807"/>
  <sheetViews>
    <sheetView zoomScale="145" zoomScaleNormal="145" workbookViewId="0">
      <selection activeCell="F16" sqref="F16"/>
    </sheetView>
  </sheetViews>
  <sheetFormatPr defaultRowHeight="15" x14ac:dyDescent="0.25"/>
  <cols>
    <col min="1" max="1" width="3.5703125" customWidth="1"/>
    <col min="2" max="2" width="14.140625" bestFit="1" customWidth="1"/>
    <col min="3" max="3" width="13.5703125" bestFit="1" customWidth="1"/>
    <col min="5" max="5" width="15.5703125" customWidth="1"/>
    <col min="6" max="6" width="14.85546875" bestFit="1" customWidth="1"/>
  </cols>
  <sheetData>
    <row r="1" spans="1:10" x14ac:dyDescent="0.25">
      <c r="A1" s="77"/>
      <c r="B1" s="78" t="s">
        <v>318</v>
      </c>
      <c r="C1" s="78"/>
      <c r="D1" s="78"/>
      <c r="E1" s="78"/>
      <c r="F1" s="78"/>
      <c r="G1" s="78"/>
      <c r="H1" s="78"/>
      <c r="I1" s="78"/>
      <c r="J1" s="79"/>
    </row>
    <row r="3" spans="1:10" x14ac:dyDescent="0.25">
      <c r="B3" t="s">
        <v>319</v>
      </c>
    </row>
    <row r="4" spans="1:10" x14ac:dyDescent="0.25">
      <c r="B4" t="s">
        <v>320</v>
      </c>
    </row>
    <row r="5" spans="1:10" x14ac:dyDescent="0.25">
      <c r="B5" t="s">
        <v>401</v>
      </c>
    </row>
    <row r="6" spans="1:10" x14ac:dyDescent="0.25">
      <c r="B6" t="s">
        <v>321</v>
      </c>
    </row>
    <row r="8" spans="1:10" x14ac:dyDescent="0.25">
      <c r="B8" s="100" t="s">
        <v>105</v>
      </c>
      <c r="C8" s="100" t="s">
        <v>103</v>
      </c>
      <c r="E8" s="117" t="s">
        <v>14</v>
      </c>
      <c r="F8" s="83"/>
    </row>
    <row r="9" spans="1:10" x14ac:dyDescent="0.25">
      <c r="B9" s="34">
        <v>113901</v>
      </c>
      <c r="C9" s="35">
        <v>46578</v>
      </c>
    </row>
    <row r="10" spans="1:10" x14ac:dyDescent="0.25">
      <c r="B10" s="34">
        <v>113902</v>
      </c>
      <c r="C10" s="35">
        <v>19621.8</v>
      </c>
      <c r="E10" t="s">
        <v>105</v>
      </c>
      <c r="F10" s="83"/>
    </row>
    <row r="11" spans="1:10" x14ac:dyDescent="0.25">
      <c r="B11" s="34">
        <v>113903</v>
      </c>
      <c r="C11" s="35">
        <v>107937</v>
      </c>
      <c r="E11" t="s">
        <v>103</v>
      </c>
      <c r="F11" s="83"/>
    </row>
    <row r="12" spans="1:10" x14ac:dyDescent="0.25">
      <c r="B12" s="34">
        <v>113904</v>
      </c>
      <c r="C12" s="35">
        <v>43344</v>
      </c>
    </row>
    <row r="13" spans="1:10" x14ac:dyDescent="0.25">
      <c r="B13" s="34">
        <v>113905</v>
      </c>
      <c r="C13" s="35">
        <v>16698.599999999999</v>
      </c>
    </row>
    <row r="14" spans="1:10" x14ac:dyDescent="0.25">
      <c r="B14" s="34">
        <v>113906</v>
      </c>
      <c r="C14" s="35">
        <v>74715</v>
      </c>
    </row>
    <row r="15" spans="1:10" x14ac:dyDescent="0.25">
      <c r="B15" s="34">
        <v>113907</v>
      </c>
      <c r="C15" s="35">
        <v>15534</v>
      </c>
    </row>
    <row r="16" spans="1:10" x14ac:dyDescent="0.25">
      <c r="B16" s="34">
        <v>113908</v>
      </c>
      <c r="C16" s="35">
        <v>33597</v>
      </c>
    </row>
    <row r="17" spans="2:3" x14ac:dyDescent="0.25">
      <c r="B17" s="34">
        <v>113909</v>
      </c>
      <c r="C17" s="35">
        <v>13200</v>
      </c>
    </row>
    <row r="18" spans="2:3" x14ac:dyDescent="0.25">
      <c r="B18" s="34">
        <v>113910</v>
      </c>
      <c r="C18" s="35">
        <v>55902</v>
      </c>
    </row>
    <row r="19" spans="2:3" x14ac:dyDescent="0.25">
      <c r="B19" s="34">
        <v>113911</v>
      </c>
      <c r="C19" s="35">
        <v>48446.400000000001</v>
      </c>
    </row>
    <row r="20" spans="2:3" x14ac:dyDescent="0.25">
      <c r="B20" s="34">
        <v>113912</v>
      </c>
      <c r="C20" s="35">
        <v>3024</v>
      </c>
    </row>
    <row r="21" spans="2:3" x14ac:dyDescent="0.25">
      <c r="B21" s="34">
        <v>113913</v>
      </c>
      <c r="C21" s="35">
        <v>45139.5</v>
      </c>
    </row>
    <row r="22" spans="2:3" x14ac:dyDescent="0.25">
      <c r="B22" s="34">
        <v>113914</v>
      </c>
      <c r="C22" s="35">
        <v>13440</v>
      </c>
    </row>
    <row r="23" spans="2:3" x14ac:dyDescent="0.25">
      <c r="B23" s="34">
        <v>113915</v>
      </c>
      <c r="C23" s="35">
        <v>17520</v>
      </c>
    </row>
    <row r="24" spans="2:3" x14ac:dyDescent="0.25">
      <c r="B24" s="34">
        <v>113916</v>
      </c>
      <c r="C24" s="35">
        <v>56214</v>
      </c>
    </row>
    <row r="25" spans="2:3" x14ac:dyDescent="0.25">
      <c r="B25" s="34">
        <v>113917</v>
      </c>
      <c r="C25" s="35">
        <v>20868.599999999999</v>
      </c>
    </row>
    <row r="26" spans="2:3" x14ac:dyDescent="0.25">
      <c r="B26" s="34">
        <v>113918</v>
      </c>
      <c r="C26" s="35">
        <v>35280</v>
      </c>
    </row>
    <row r="27" spans="2:3" x14ac:dyDescent="0.25">
      <c r="B27" s="34">
        <v>113919</v>
      </c>
      <c r="C27" s="35">
        <v>10396.799999999999</v>
      </c>
    </row>
    <row r="28" spans="2:3" x14ac:dyDescent="0.25">
      <c r="B28" s="34">
        <v>113920</v>
      </c>
      <c r="C28" s="35">
        <v>106098</v>
      </c>
    </row>
    <row r="29" spans="2:3" x14ac:dyDescent="0.25">
      <c r="B29" s="34">
        <v>113921</v>
      </c>
      <c r="C29" s="35">
        <v>33036</v>
      </c>
    </row>
    <row r="30" spans="2:3" x14ac:dyDescent="0.25">
      <c r="B30" s="34">
        <v>113922</v>
      </c>
      <c r="C30" s="35">
        <v>19266</v>
      </c>
    </row>
    <row r="31" spans="2:3" x14ac:dyDescent="0.25">
      <c r="B31" s="34">
        <v>113923</v>
      </c>
      <c r="C31" s="35">
        <v>41280</v>
      </c>
    </row>
    <row r="32" spans="2:3" x14ac:dyDescent="0.25">
      <c r="B32" s="34">
        <v>113924</v>
      </c>
      <c r="C32" s="35">
        <v>1440</v>
      </c>
    </row>
    <row r="33" spans="2:3" x14ac:dyDescent="0.25">
      <c r="B33" s="34">
        <v>113925</v>
      </c>
      <c r="C33" s="35">
        <v>43680</v>
      </c>
    </row>
    <row r="34" spans="2:3" x14ac:dyDescent="0.25">
      <c r="B34" s="34">
        <v>113926</v>
      </c>
      <c r="C34" s="35">
        <v>61118.400000000001</v>
      </c>
    </row>
    <row r="35" spans="2:3" x14ac:dyDescent="0.25">
      <c r="B35" s="34">
        <v>113927</v>
      </c>
      <c r="C35" s="35">
        <v>16158</v>
      </c>
    </row>
    <row r="36" spans="2:3" x14ac:dyDescent="0.25">
      <c r="B36" s="34">
        <v>113928</v>
      </c>
      <c r="C36" s="35">
        <v>8755.2000000000007</v>
      </c>
    </row>
    <row r="37" spans="2:3" x14ac:dyDescent="0.25">
      <c r="B37" s="34">
        <v>113929</v>
      </c>
      <c r="C37" s="35">
        <v>12600</v>
      </c>
    </row>
    <row r="38" spans="2:3" x14ac:dyDescent="0.25">
      <c r="B38" s="34">
        <v>113930</v>
      </c>
      <c r="C38" s="35">
        <v>36024</v>
      </c>
    </row>
    <row r="39" spans="2:3" x14ac:dyDescent="0.25">
      <c r="B39" s="34">
        <v>113931</v>
      </c>
      <c r="C39" s="35">
        <v>44664</v>
      </c>
    </row>
    <row r="40" spans="2:3" x14ac:dyDescent="0.25">
      <c r="B40" s="34">
        <v>113932</v>
      </c>
      <c r="C40" s="35">
        <v>10530</v>
      </c>
    </row>
    <row r="41" spans="2:3" x14ac:dyDescent="0.25">
      <c r="B41" s="34">
        <v>113933</v>
      </c>
      <c r="C41" s="35">
        <v>18396</v>
      </c>
    </row>
    <row r="42" spans="2:3" x14ac:dyDescent="0.25">
      <c r="B42" s="34">
        <v>113934</v>
      </c>
      <c r="C42" s="35">
        <v>2595</v>
      </c>
    </row>
    <row r="43" spans="2:3" x14ac:dyDescent="0.25">
      <c r="B43" s="34">
        <v>113935</v>
      </c>
      <c r="C43" s="35">
        <v>4662</v>
      </c>
    </row>
    <row r="44" spans="2:3" x14ac:dyDescent="0.25">
      <c r="B44" s="34">
        <v>113936</v>
      </c>
      <c r="C44" s="35">
        <v>42444</v>
      </c>
    </row>
    <row r="45" spans="2:3" x14ac:dyDescent="0.25">
      <c r="B45" s="34">
        <v>113937</v>
      </c>
      <c r="C45" s="35">
        <v>35111.1</v>
      </c>
    </row>
    <row r="46" spans="2:3" x14ac:dyDescent="0.25">
      <c r="B46" s="34">
        <v>113938</v>
      </c>
      <c r="C46" s="35">
        <v>52300.800000000003</v>
      </c>
    </row>
    <row r="47" spans="2:3" x14ac:dyDescent="0.25">
      <c r="B47" s="34">
        <v>113939</v>
      </c>
      <c r="C47" s="35">
        <v>90480</v>
      </c>
    </row>
    <row r="48" spans="2:3" x14ac:dyDescent="0.25">
      <c r="B48" s="34">
        <v>113940</v>
      </c>
      <c r="C48" s="35">
        <v>24570</v>
      </c>
    </row>
    <row r="49" spans="2:3" x14ac:dyDescent="0.25">
      <c r="B49" s="34">
        <v>113941</v>
      </c>
      <c r="C49" s="35">
        <v>2403</v>
      </c>
    </row>
    <row r="50" spans="2:3" x14ac:dyDescent="0.25">
      <c r="B50" s="34">
        <v>113942</v>
      </c>
      <c r="C50" s="35">
        <v>14382</v>
      </c>
    </row>
    <row r="51" spans="2:3" x14ac:dyDescent="0.25">
      <c r="B51" s="34">
        <v>113943</v>
      </c>
      <c r="C51" s="35">
        <v>65070</v>
      </c>
    </row>
    <row r="52" spans="2:3" x14ac:dyDescent="0.25">
      <c r="B52" s="34">
        <v>113944</v>
      </c>
      <c r="C52" s="35">
        <v>14925.6</v>
      </c>
    </row>
    <row r="53" spans="2:3" x14ac:dyDescent="0.25">
      <c r="B53" s="34">
        <v>113945</v>
      </c>
      <c r="C53" s="35">
        <v>38880</v>
      </c>
    </row>
    <row r="54" spans="2:3" x14ac:dyDescent="0.25">
      <c r="B54" s="34">
        <v>113946</v>
      </c>
      <c r="C54" s="35">
        <v>25461</v>
      </c>
    </row>
    <row r="55" spans="2:3" x14ac:dyDescent="0.25">
      <c r="B55" s="34">
        <v>113947</v>
      </c>
      <c r="C55" s="35">
        <v>56628</v>
      </c>
    </row>
    <row r="56" spans="2:3" x14ac:dyDescent="0.25">
      <c r="B56" s="34">
        <v>113948</v>
      </c>
      <c r="C56" s="35">
        <v>3648</v>
      </c>
    </row>
    <row r="57" spans="2:3" x14ac:dyDescent="0.25">
      <c r="B57" s="34">
        <v>113949</v>
      </c>
      <c r="C57" s="35">
        <v>31518</v>
      </c>
    </row>
    <row r="58" spans="2:3" x14ac:dyDescent="0.25">
      <c r="B58" s="34">
        <v>113950</v>
      </c>
      <c r="C58" s="35">
        <v>42600</v>
      </c>
    </row>
    <row r="59" spans="2:3" x14ac:dyDescent="0.25">
      <c r="B59" s="34">
        <v>113951</v>
      </c>
      <c r="C59" s="35">
        <v>79350</v>
      </c>
    </row>
    <row r="60" spans="2:3" x14ac:dyDescent="0.25">
      <c r="B60" s="34">
        <v>113952</v>
      </c>
      <c r="C60" s="35">
        <v>10485</v>
      </c>
    </row>
    <row r="61" spans="2:3" x14ac:dyDescent="0.25">
      <c r="B61" s="34">
        <v>113953</v>
      </c>
      <c r="C61" s="35">
        <v>18240</v>
      </c>
    </row>
    <row r="62" spans="2:3" x14ac:dyDescent="0.25">
      <c r="B62" s="34">
        <v>113954</v>
      </c>
      <c r="C62" s="35">
        <v>22650</v>
      </c>
    </row>
    <row r="63" spans="2:3" x14ac:dyDescent="0.25">
      <c r="B63" s="34">
        <v>113955</v>
      </c>
      <c r="C63" s="35">
        <v>81264</v>
      </c>
    </row>
    <row r="64" spans="2:3" x14ac:dyDescent="0.25">
      <c r="B64" s="34">
        <v>113956</v>
      </c>
      <c r="C64" s="35">
        <v>33534</v>
      </c>
    </row>
    <row r="65" spans="2:3" x14ac:dyDescent="0.25">
      <c r="B65" s="34">
        <v>113957</v>
      </c>
      <c r="C65" s="35">
        <v>28632</v>
      </c>
    </row>
    <row r="66" spans="2:3" x14ac:dyDescent="0.25">
      <c r="B66" s="34">
        <v>113958</v>
      </c>
      <c r="C66" s="35">
        <v>112239</v>
      </c>
    </row>
    <row r="67" spans="2:3" x14ac:dyDescent="0.25">
      <c r="B67" s="34">
        <v>113959</v>
      </c>
      <c r="C67" s="35">
        <v>14955</v>
      </c>
    </row>
    <row r="68" spans="2:3" x14ac:dyDescent="0.25">
      <c r="B68" s="34">
        <v>113960</v>
      </c>
      <c r="C68" s="35">
        <v>12720</v>
      </c>
    </row>
    <row r="69" spans="2:3" x14ac:dyDescent="0.25">
      <c r="B69" s="34">
        <v>113961</v>
      </c>
      <c r="C69" s="35">
        <v>2664</v>
      </c>
    </row>
    <row r="70" spans="2:3" x14ac:dyDescent="0.25">
      <c r="B70" s="34">
        <v>113962</v>
      </c>
      <c r="C70" s="35">
        <v>52860</v>
      </c>
    </row>
    <row r="71" spans="2:3" x14ac:dyDescent="0.25">
      <c r="B71" s="34">
        <v>113963</v>
      </c>
      <c r="C71" s="35">
        <v>10080</v>
      </c>
    </row>
    <row r="72" spans="2:3" x14ac:dyDescent="0.25">
      <c r="B72" s="34">
        <v>113964</v>
      </c>
      <c r="C72" s="35">
        <v>8064</v>
      </c>
    </row>
    <row r="73" spans="2:3" x14ac:dyDescent="0.25">
      <c r="B73" s="34">
        <v>113965</v>
      </c>
      <c r="C73" s="35">
        <v>48444</v>
      </c>
    </row>
    <row r="74" spans="2:3" x14ac:dyDescent="0.25">
      <c r="B74" s="34">
        <v>113966</v>
      </c>
      <c r="C74" s="35">
        <v>5472</v>
      </c>
    </row>
    <row r="75" spans="2:3" x14ac:dyDescent="0.25">
      <c r="B75" s="34">
        <v>113967</v>
      </c>
      <c r="C75" s="35">
        <v>62829</v>
      </c>
    </row>
    <row r="76" spans="2:3" x14ac:dyDescent="0.25">
      <c r="B76" s="34">
        <v>113968</v>
      </c>
      <c r="C76" s="35">
        <v>15504</v>
      </c>
    </row>
    <row r="77" spans="2:3" x14ac:dyDescent="0.25">
      <c r="B77" s="34">
        <v>113969</v>
      </c>
      <c r="C77" s="35">
        <v>85050</v>
      </c>
    </row>
    <row r="78" spans="2:3" x14ac:dyDescent="0.25">
      <c r="B78" s="34">
        <v>113970</v>
      </c>
      <c r="C78" s="35">
        <v>8640</v>
      </c>
    </row>
    <row r="79" spans="2:3" x14ac:dyDescent="0.25">
      <c r="B79" s="34">
        <v>113971</v>
      </c>
      <c r="C79" s="35">
        <v>7212</v>
      </c>
    </row>
    <row r="80" spans="2:3" x14ac:dyDescent="0.25">
      <c r="B80" s="34">
        <v>113972</v>
      </c>
      <c r="C80" s="35">
        <v>35736</v>
      </c>
    </row>
    <row r="81" spans="2:3" x14ac:dyDescent="0.25">
      <c r="B81" s="34">
        <v>113973</v>
      </c>
      <c r="C81" s="35">
        <v>15480</v>
      </c>
    </row>
    <row r="82" spans="2:3" x14ac:dyDescent="0.25">
      <c r="B82" s="34">
        <v>113974</v>
      </c>
      <c r="C82" s="35">
        <v>4320</v>
      </c>
    </row>
    <row r="83" spans="2:3" x14ac:dyDescent="0.25">
      <c r="B83" s="34">
        <v>113975</v>
      </c>
      <c r="C83" s="35">
        <v>3360</v>
      </c>
    </row>
    <row r="84" spans="2:3" x14ac:dyDescent="0.25">
      <c r="B84" s="34">
        <v>113976</v>
      </c>
      <c r="C84" s="35">
        <v>4932</v>
      </c>
    </row>
    <row r="85" spans="2:3" x14ac:dyDescent="0.25">
      <c r="B85" s="34">
        <v>113977</v>
      </c>
      <c r="C85" s="35">
        <v>158271.29999999999</v>
      </c>
    </row>
    <row r="86" spans="2:3" x14ac:dyDescent="0.25">
      <c r="B86" s="34">
        <v>113978</v>
      </c>
      <c r="C86" s="35">
        <v>44910</v>
      </c>
    </row>
    <row r="87" spans="2:3" x14ac:dyDescent="0.25">
      <c r="B87" s="34">
        <v>113979</v>
      </c>
      <c r="C87" s="35">
        <v>29460</v>
      </c>
    </row>
    <row r="88" spans="2:3" x14ac:dyDescent="0.25">
      <c r="B88" s="34">
        <v>113980</v>
      </c>
      <c r="C88" s="35">
        <v>54300</v>
      </c>
    </row>
    <row r="89" spans="2:3" x14ac:dyDescent="0.25">
      <c r="B89" s="34">
        <v>113981</v>
      </c>
      <c r="C89" s="35">
        <v>35040</v>
      </c>
    </row>
    <row r="90" spans="2:3" x14ac:dyDescent="0.25">
      <c r="B90" s="34">
        <v>113982</v>
      </c>
      <c r="C90" s="35">
        <v>137352.9</v>
      </c>
    </row>
    <row r="91" spans="2:3" x14ac:dyDescent="0.25">
      <c r="B91" s="34">
        <v>113983</v>
      </c>
      <c r="C91" s="35">
        <v>49470</v>
      </c>
    </row>
    <row r="92" spans="2:3" x14ac:dyDescent="0.25">
      <c r="B92" s="34">
        <v>113984</v>
      </c>
      <c r="C92" s="35">
        <v>2655</v>
      </c>
    </row>
    <row r="93" spans="2:3" x14ac:dyDescent="0.25">
      <c r="B93" s="34">
        <v>113985</v>
      </c>
      <c r="C93" s="35">
        <v>53606.400000000001</v>
      </c>
    </row>
    <row r="94" spans="2:3" x14ac:dyDescent="0.25">
      <c r="B94" s="34">
        <v>113986</v>
      </c>
      <c r="C94" s="35">
        <v>26316</v>
      </c>
    </row>
    <row r="95" spans="2:3" x14ac:dyDescent="0.25">
      <c r="B95" s="34">
        <v>113987</v>
      </c>
      <c r="C95" s="35">
        <v>4344</v>
      </c>
    </row>
    <row r="96" spans="2:3" x14ac:dyDescent="0.25">
      <c r="B96" s="34">
        <v>113988</v>
      </c>
      <c r="C96" s="35">
        <v>61084.800000000003</v>
      </c>
    </row>
    <row r="97" spans="2:3" x14ac:dyDescent="0.25">
      <c r="B97" s="34">
        <v>113989</v>
      </c>
      <c r="C97" s="35">
        <v>8553.6</v>
      </c>
    </row>
    <row r="98" spans="2:3" x14ac:dyDescent="0.25">
      <c r="B98" s="34">
        <v>113990</v>
      </c>
      <c r="C98" s="35">
        <v>74010</v>
      </c>
    </row>
    <row r="99" spans="2:3" x14ac:dyDescent="0.25">
      <c r="B99" s="34">
        <v>113991</v>
      </c>
      <c r="C99" s="35">
        <v>28035</v>
      </c>
    </row>
    <row r="100" spans="2:3" x14ac:dyDescent="0.25">
      <c r="B100" s="34">
        <v>113992</v>
      </c>
      <c r="C100" s="35">
        <v>100620</v>
      </c>
    </row>
    <row r="101" spans="2:3" x14ac:dyDescent="0.25">
      <c r="B101" s="34">
        <v>113993</v>
      </c>
      <c r="C101" s="35">
        <v>73085.399999999994</v>
      </c>
    </row>
    <row r="102" spans="2:3" x14ac:dyDescent="0.25">
      <c r="B102" s="34">
        <v>113994</v>
      </c>
      <c r="C102" s="35">
        <v>10578</v>
      </c>
    </row>
    <row r="103" spans="2:3" x14ac:dyDescent="0.25">
      <c r="B103" s="34">
        <v>113995</v>
      </c>
      <c r="C103" s="35">
        <v>55219.199999999997</v>
      </c>
    </row>
    <row r="104" spans="2:3" x14ac:dyDescent="0.25">
      <c r="B104" s="34">
        <v>113996</v>
      </c>
      <c r="C104" s="35">
        <v>47520</v>
      </c>
    </row>
    <row r="105" spans="2:3" x14ac:dyDescent="0.25">
      <c r="B105" s="34">
        <v>113997</v>
      </c>
      <c r="C105" s="35">
        <v>68880</v>
      </c>
    </row>
    <row r="106" spans="2:3" x14ac:dyDescent="0.25">
      <c r="B106" s="34">
        <v>113998</v>
      </c>
      <c r="C106" s="35">
        <v>87744</v>
      </c>
    </row>
    <row r="107" spans="2:3" x14ac:dyDescent="0.25">
      <c r="B107" s="34">
        <v>113999</v>
      </c>
      <c r="C107" s="35">
        <v>48566.400000000001</v>
      </c>
    </row>
    <row r="108" spans="2:3" x14ac:dyDescent="0.25">
      <c r="B108" s="34">
        <v>114000</v>
      </c>
      <c r="C108" s="35">
        <v>24432.6</v>
      </c>
    </row>
    <row r="109" spans="2:3" x14ac:dyDescent="0.25">
      <c r="B109" s="34">
        <v>114001</v>
      </c>
      <c r="C109" s="35">
        <v>10908</v>
      </c>
    </row>
    <row r="110" spans="2:3" x14ac:dyDescent="0.25">
      <c r="B110" s="34">
        <v>114002</v>
      </c>
      <c r="C110" s="35">
        <v>4248</v>
      </c>
    </row>
    <row r="111" spans="2:3" x14ac:dyDescent="0.25">
      <c r="B111" s="34">
        <v>114003</v>
      </c>
      <c r="C111" s="35">
        <v>19261.8</v>
      </c>
    </row>
    <row r="112" spans="2:3" x14ac:dyDescent="0.25">
      <c r="B112" s="34">
        <v>114004</v>
      </c>
      <c r="C112" s="35">
        <v>161961.60000000001</v>
      </c>
    </row>
    <row r="113" spans="2:3" x14ac:dyDescent="0.25">
      <c r="B113" s="34">
        <v>114005</v>
      </c>
      <c r="C113" s="35">
        <v>4089</v>
      </c>
    </row>
    <row r="114" spans="2:3" x14ac:dyDescent="0.25">
      <c r="B114" s="34">
        <v>114006</v>
      </c>
      <c r="C114" s="35">
        <v>257798.39999999999</v>
      </c>
    </row>
    <row r="115" spans="2:3" x14ac:dyDescent="0.25">
      <c r="B115" s="34">
        <v>114007</v>
      </c>
      <c r="C115" s="35">
        <v>17064</v>
      </c>
    </row>
    <row r="116" spans="2:3" x14ac:dyDescent="0.25">
      <c r="B116" s="34">
        <v>114008</v>
      </c>
      <c r="C116" s="35">
        <v>14400</v>
      </c>
    </row>
    <row r="117" spans="2:3" x14ac:dyDescent="0.25">
      <c r="B117" s="34">
        <v>114009</v>
      </c>
      <c r="C117" s="35">
        <v>33192</v>
      </c>
    </row>
    <row r="118" spans="2:3" x14ac:dyDescent="0.25">
      <c r="B118" s="34">
        <v>114010</v>
      </c>
      <c r="C118" s="35">
        <v>35030.400000000001</v>
      </c>
    </row>
    <row r="119" spans="2:3" x14ac:dyDescent="0.25">
      <c r="B119" s="34">
        <v>114011</v>
      </c>
      <c r="C119" s="35">
        <v>12882</v>
      </c>
    </row>
    <row r="120" spans="2:3" x14ac:dyDescent="0.25">
      <c r="B120" s="34">
        <v>114012</v>
      </c>
      <c r="C120" s="35">
        <v>104150.39999999999</v>
      </c>
    </row>
    <row r="121" spans="2:3" x14ac:dyDescent="0.25">
      <c r="B121" s="34">
        <v>114013</v>
      </c>
      <c r="C121" s="35">
        <v>221706</v>
      </c>
    </row>
    <row r="122" spans="2:3" x14ac:dyDescent="0.25">
      <c r="B122" s="34">
        <v>114014</v>
      </c>
      <c r="C122" s="35">
        <v>61387.199999999997</v>
      </c>
    </row>
    <row r="123" spans="2:3" x14ac:dyDescent="0.25">
      <c r="B123" s="34">
        <v>114015</v>
      </c>
      <c r="C123" s="35">
        <v>46488</v>
      </c>
    </row>
    <row r="124" spans="2:3" x14ac:dyDescent="0.25">
      <c r="B124" s="34">
        <v>114016</v>
      </c>
      <c r="C124" s="35">
        <v>13416</v>
      </c>
    </row>
    <row r="125" spans="2:3" x14ac:dyDescent="0.25">
      <c r="B125" s="34">
        <v>114017</v>
      </c>
      <c r="C125" s="35">
        <v>28500</v>
      </c>
    </row>
    <row r="126" spans="2:3" x14ac:dyDescent="0.25">
      <c r="B126" s="34">
        <v>114018</v>
      </c>
      <c r="C126" s="35">
        <v>12096</v>
      </c>
    </row>
    <row r="127" spans="2:3" x14ac:dyDescent="0.25">
      <c r="B127" s="34">
        <v>114019</v>
      </c>
      <c r="C127" s="35">
        <v>4080</v>
      </c>
    </row>
    <row r="128" spans="2:3" x14ac:dyDescent="0.25">
      <c r="B128" s="34">
        <v>114020</v>
      </c>
      <c r="C128" s="35">
        <v>25026</v>
      </c>
    </row>
    <row r="129" spans="2:3" x14ac:dyDescent="0.25">
      <c r="B129" s="34">
        <v>114021</v>
      </c>
      <c r="C129" s="35">
        <v>50693.4</v>
      </c>
    </row>
    <row r="130" spans="2:3" x14ac:dyDescent="0.25">
      <c r="B130" s="34">
        <v>114022</v>
      </c>
      <c r="C130" s="35">
        <v>71712</v>
      </c>
    </row>
    <row r="131" spans="2:3" x14ac:dyDescent="0.25">
      <c r="B131" s="34">
        <v>114023</v>
      </c>
      <c r="C131" s="35">
        <v>33528</v>
      </c>
    </row>
    <row r="132" spans="2:3" x14ac:dyDescent="0.25">
      <c r="B132" s="34">
        <v>114024</v>
      </c>
      <c r="C132" s="35">
        <v>2188.8000000000002</v>
      </c>
    </row>
    <row r="133" spans="2:3" x14ac:dyDescent="0.25">
      <c r="B133" s="34">
        <v>114025</v>
      </c>
      <c r="C133" s="35">
        <v>276327</v>
      </c>
    </row>
    <row r="134" spans="2:3" x14ac:dyDescent="0.25">
      <c r="B134" s="34">
        <v>114026</v>
      </c>
      <c r="C134" s="35">
        <v>40992</v>
      </c>
    </row>
    <row r="135" spans="2:3" x14ac:dyDescent="0.25">
      <c r="B135" s="34">
        <v>114027</v>
      </c>
      <c r="C135" s="35">
        <v>13770</v>
      </c>
    </row>
    <row r="136" spans="2:3" x14ac:dyDescent="0.25">
      <c r="B136" s="34">
        <v>114028</v>
      </c>
      <c r="C136" s="35">
        <v>10140</v>
      </c>
    </row>
    <row r="137" spans="2:3" x14ac:dyDescent="0.25">
      <c r="B137" s="34">
        <v>114029</v>
      </c>
      <c r="C137" s="35">
        <v>11970</v>
      </c>
    </row>
    <row r="138" spans="2:3" x14ac:dyDescent="0.25">
      <c r="B138" s="34">
        <v>114030</v>
      </c>
      <c r="C138" s="35">
        <v>25908</v>
      </c>
    </row>
    <row r="139" spans="2:3" x14ac:dyDescent="0.25">
      <c r="B139" s="34">
        <v>114031</v>
      </c>
      <c r="C139" s="35">
        <v>3096</v>
      </c>
    </row>
    <row r="140" spans="2:3" x14ac:dyDescent="0.25">
      <c r="B140" s="34">
        <v>114032</v>
      </c>
      <c r="C140" s="35">
        <v>25898.400000000001</v>
      </c>
    </row>
    <row r="141" spans="2:3" x14ac:dyDescent="0.25">
      <c r="B141" s="34">
        <v>114033</v>
      </c>
      <c r="C141" s="35">
        <v>39414.6</v>
      </c>
    </row>
    <row r="142" spans="2:3" x14ac:dyDescent="0.25">
      <c r="B142" s="34">
        <v>114034</v>
      </c>
      <c r="C142" s="35">
        <v>3360</v>
      </c>
    </row>
    <row r="143" spans="2:3" x14ac:dyDescent="0.25">
      <c r="B143" s="34">
        <v>114035</v>
      </c>
      <c r="C143" s="35">
        <v>87000</v>
      </c>
    </row>
    <row r="144" spans="2:3" x14ac:dyDescent="0.25">
      <c r="B144" s="34">
        <v>114036</v>
      </c>
      <c r="C144" s="35">
        <v>26970</v>
      </c>
    </row>
    <row r="145" spans="2:3" x14ac:dyDescent="0.25">
      <c r="B145" s="34">
        <v>114037</v>
      </c>
      <c r="C145" s="35">
        <v>66672</v>
      </c>
    </row>
    <row r="146" spans="2:3" x14ac:dyDescent="0.25">
      <c r="B146" s="34">
        <v>114038</v>
      </c>
      <c r="C146" s="35">
        <v>20736</v>
      </c>
    </row>
    <row r="147" spans="2:3" x14ac:dyDescent="0.25">
      <c r="B147" s="34">
        <v>114039</v>
      </c>
      <c r="C147" s="35">
        <v>4980</v>
      </c>
    </row>
    <row r="148" spans="2:3" x14ac:dyDescent="0.25">
      <c r="B148" s="34">
        <v>114040</v>
      </c>
      <c r="C148" s="35">
        <v>31752</v>
      </c>
    </row>
    <row r="149" spans="2:3" x14ac:dyDescent="0.25">
      <c r="B149" s="34">
        <v>114041</v>
      </c>
      <c r="C149" s="35">
        <v>36864</v>
      </c>
    </row>
    <row r="150" spans="2:3" x14ac:dyDescent="0.25">
      <c r="B150" s="34">
        <v>114042</v>
      </c>
      <c r="C150" s="35">
        <v>54984</v>
      </c>
    </row>
    <row r="151" spans="2:3" x14ac:dyDescent="0.25">
      <c r="B151" s="34">
        <v>114043</v>
      </c>
      <c r="C151" s="35">
        <v>62726.400000000001</v>
      </c>
    </row>
    <row r="152" spans="2:3" x14ac:dyDescent="0.25">
      <c r="B152" s="34">
        <v>114044</v>
      </c>
      <c r="C152" s="35">
        <v>2592</v>
      </c>
    </row>
    <row r="153" spans="2:3" x14ac:dyDescent="0.25">
      <c r="B153" s="34">
        <v>114045</v>
      </c>
      <c r="C153" s="35">
        <v>43200</v>
      </c>
    </row>
    <row r="154" spans="2:3" x14ac:dyDescent="0.25">
      <c r="B154" s="34">
        <v>114046</v>
      </c>
      <c r="C154" s="35">
        <v>76708.5</v>
      </c>
    </row>
    <row r="155" spans="2:3" x14ac:dyDescent="0.25">
      <c r="B155" s="34">
        <v>114047</v>
      </c>
      <c r="C155" s="35">
        <v>13260</v>
      </c>
    </row>
    <row r="156" spans="2:3" x14ac:dyDescent="0.25">
      <c r="B156" s="34">
        <v>114048</v>
      </c>
      <c r="C156" s="35">
        <v>63687.6</v>
      </c>
    </row>
    <row r="157" spans="2:3" x14ac:dyDescent="0.25">
      <c r="B157" s="34">
        <v>114049</v>
      </c>
      <c r="C157" s="35">
        <v>57114</v>
      </c>
    </row>
    <row r="158" spans="2:3" x14ac:dyDescent="0.25">
      <c r="B158" s="34">
        <v>114050</v>
      </c>
      <c r="C158" s="35">
        <v>21501.599999999999</v>
      </c>
    </row>
    <row r="159" spans="2:3" x14ac:dyDescent="0.25">
      <c r="B159" s="34">
        <v>114051</v>
      </c>
      <c r="C159" s="35">
        <v>75168</v>
      </c>
    </row>
    <row r="160" spans="2:3" x14ac:dyDescent="0.25">
      <c r="B160" s="34">
        <v>114052</v>
      </c>
      <c r="C160" s="35">
        <v>52968</v>
      </c>
    </row>
    <row r="161" spans="2:3" x14ac:dyDescent="0.25">
      <c r="B161" s="34">
        <v>114053</v>
      </c>
      <c r="C161" s="35">
        <v>91890</v>
      </c>
    </row>
    <row r="162" spans="2:3" x14ac:dyDescent="0.25">
      <c r="B162" s="34">
        <v>114054</v>
      </c>
      <c r="C162" s="35">
        <v>116058</v>
      </c>
    </row>
    <row r="163" spans="2:3" x14ac:dyDescent="0.25">
      <c r="B163" s="34">
        <v>114055</v>
      </c>
      <c r="C163" s="35">
        <v>81405</v>
      </c>
    </row>
    <row r="164" spans="2:3" x14ac:dyDescent="0.25">
      <c r="B164" s="34">
        <v>114056</v>
      </c>
      <c r="C164" s="35">
        <v>25650.3</v>
      </c>
    </row>
    <row r="165" spans="2:3" x14ac:dyDescent="0.25">
      <c r="B165" s="34">
        <v>114057</v>
      </c>
      <c r="C165" s="35">
        <v>47737.5</v>
      </c>
    </row>
    <row r="166" spans="2:3" x14ac:dyDescent="0.25">
      <c r="B166" s="34">
        <v>114058</v>
      </c>
      <c r="C166" s="35">
        <v>12000</v>
      </c>
    </row>
    <row r="167" spans="2:3" x14ac:dyDescent="0.25">
      <c r="B167" s="34">
        <v>114059</v>
      </c>
      <c r="C167" s="35">
        <v>54923.4</v>
      </c>
    </row>
    <row r="168" spans="2:3" x14ac:dyDescent="0.25">
      <c r="B168" s="34">
        <v>114060</v>
      </c>
      <c r="C168" s="35">
        <v>35820</v>
      </c>
    </row>
    <row r="169" spans="2:3" x14ac:dyDescent="0.25">
      <c r="B169" s="34">
        <v>114061</v>
      </c>
      <c r="C169" s="35">
        <v>48672</v>
      </c>
    </row>
    <row r="170" spans="2:3" x14ac:dyDescent="0.25">
      <c r="B170" s="34">
        <v>114062</v>
      </c>
      <c r="C170" s="35">
        <v>9576</v>
      </c>
    </row>
    <row r="171" spans="2:3" x14ac:dyDescent="0.25">
      <c r="B171" s="34">
        <v>114063</v>
      </c>
      <c r="C171" s="35">
        <v>24060</v>
      </c>
    </row>
    <row r="172" spans="2:3" x14ac:dyDescent="0.25">
      <c r="B172" s="34">
        <v>114064</v>
      </c>
      <c r="C172" s="35">
        <v>29004</v>
      </c>
    </row>
    <row r="173" spans="2:3" x14ac:dyDescent="0.25">
      <c r="B173" s="34">
        <v>114065</v>
      </c>
      <c r="C173" s="35">
        <v>10044</v>
      </c>
    </row>
    <row r="174" spans="2:3" x14ac:dyDescent="0.25">
      <c r="B174" s="34">
        <v>114066</v>
      </c>
      <c r="C174" s="35">
        <v>63696</v>
      </c>
    </row>
    <row r="175" spans="2:3" x14ac:dyDescent="0.25">
      <c r="B175" s="34">
        <v>114067</v>
      </c>
      <c r="C175" s="35">
        <v>6744.9</v>
      </c>
    </row>
    <row r="176" spans="2:3" x14ac:dyDescent="0.25">
      <c r="B176" s="34">
        <v>114068</v>
      </c>
      <c r="C176" s="35">
        <v>3072</v>
      </c>
    </row>
    <row r="177" spans="2:3" x14ac:dyDescent="0.25">
      <c r="B177" s="34">
        <v>114069</v>
      </c>
      <c r="C177" s="35">
        <v>21600</v>
      </c>
    </row>
    <row r="178" spans="2:3" x14ac:dyDescent="0.25">
      <c r="B178" s="34">
        <v>114070</v>
      </c>
      <c r="C178" s="35">
        <v>335652</v>
      </c>
    </row>
    <row r="179" spans="2:3" x14ac:dyDescent="0.25">
      <c r="B179" s="34">
        <v>114071</v>
      </c>
      <c r="C179" s="35">
        <v>54444</v>
      </c>
    </row>
    <row r="180" spans="2:3" x14ac:dyDescent="0.25">
      <c r="B180" s="34">
        <v>114072</v>
      </c>
      <c r="C180" s="35">
        <v>62928</v>
      </c>
    </row>
    <row r="181" spans="2:3" x14ac:dyDescent="0.25">
      <c r="B181" s="34">
        <v>114073</v>
      </c>
      <c r="C181" s="35">
        <v>51235.199999999997</v>
      </c>
    </row>
    <row r="182" spans="2:3" x14ac:dyDescent="0.25">
      <c r="B182" s="34">
        <v>114074</v>
      </c>
      <c r="C182" s="35">
        <v>35828.1</v>
      </c>
    </row>
    <row r="183" spans="2:3" x14ac:dyDescent="0.25">
      <c r="B183" s="34">
        <v>114075</v>
      </c>
      <c r="C183" s="35">
        <v>1494</v>
      </c>
    </row>
    <row r="184" spans="2:3" x14ac:dyDescent="0.25">
      <c r="B184" s="34">
        <v>114076</v>
      </c>
      <c r="C184" s="35">
        <v>30600</v>
      </c>
    </row>
    <row r="185" spans="2:3" x14ac:dyDescent="0.25">
      <c r="B185" s="34">
        <v>114077</v>
      </c>
      <c r="C185" s="35">
        <v>275836.79999999999</v>
      </c>
    </row>
    <row r="186" spans="2:3" x14ac:dyDescent="0.25">
      <c r="B186" s="34">
        <v>114078</v>
      </c>
      <c r="C186" s="35">
        <v>10800</v>
      </c>
    </row>
    <row r="187" spans="2:3" x14ac:dyDescent="0.25">
      <c r="B187" s="34">
        <v>114079</v>
      </c>
      <c r="C187" s="35">
        <v>10146</v>
      </c>
    </row>
    <row r="188" spans="2:3" x14ac:dyDescent="0.25">
      <c r="B188" s="34">
        <v>114080</v>
      </c>
      <c r="C188" s="35">
        <v>19530</v>
      </c>
    </row>
    <row r="189" spans="2:3" x14ac:dyDescent="0.25">
      <c r="B189" s="34">
        <v>114081</v>
      </c>
      <c r="C189" s="35">
        <v>5760</v>
      </c>
    </row>
    <row r="190" spans="2:3" x14ac:dyDescent="0.25">
      <c r="B190" s="34">
        <v>114082</v>
      </c>
      <c r="C190" s="35">
        <v>43241.1</v>
      </c>
    </row>
    <row r="191" spans="2:3" x14ac:dyDescent="0.25">
      <c r="B191" s="34">
        <v>114083</v>
      </c>
      <c r="C191" s="35">
        <v>146976</v>
      </c>
    </row>
    <row r="192" spans="2:3" x14ac:dyDescent="0.25">
      <c r="B192" s="34">
        <v>114084</v>
      </c>
      <c r="C192" s="35">
        <v>56767.5</v>
      </c>
    </row>
    <row r="193" spans="2:3" x14ac:dyDescent="0.25">
      <c r="B193" s="34">
        <v>114085</v>
      </c>
      <c r="C193" s="35">
        <v>14550</v>
      </c>
    </row>
    <row r="194" spans="2:3" x14ac:dyDescent="0.25">
      <c r="B194" s="34">
        <v>114086</v>
      </c>
      <c r="C194" s="35">
        <v>25536</v>
      </c>
    </row>
    <row r="195" spans="2:3" x14ac:dyDescent="0.25">
      <c r="B195" s="34">
        <v>114087</v>
      </c>
      <c r="C195" s="35">
        <v>9633.6</v>
      </c>
    </row>
    <row r="196" spans="2:3" x14ac:dyDescent="0.25">
      <c r="B196" s="34">
        <v>114088</v>
      </c>
      <c r="C196" s="35">
        <v>18948</v>
      </c>
    </row>
    <row r="197" spans="2:3" x14ac:dyDescent="0.25">
      <c r="B197" s="34">
        <v>114089</v>
      </c>
      <c r="C197" s="35">
        <v>59835.6</v>
      </c>
    </row>
    <row r="198" spans="2:3" x14ac:dyDescent="0.25">
      <c r="B198" s="34">
        <v>114090</v>
      </c>
      <c r="C198" s="35">
        <v>11790</v>
      </c>
    </row>
    <row r="199" spans="2:3" x14ac:dyDescent="0.25">
      <c r="B199" s="34">
        <v>114091</v>
      </c>
      <c r="C199" s="35">
        <v>13620</v>
      </c>
    </row>
    <row r="200" spans="2:3" x14ac:dyDescent="0.25">
      <c r="B200" s="34">
        <v>114092</v>
      </c>
      <c r="C200" s="35">
        <v>32340</v>
      </c>
    </row>
    <row r="201" spans="2:3" x14ac:dyDescent="0.25">
      <c r="B201" s="34">
        <v>114093</v>
      </c>
      <c r="C201" s="35">
        <v>147723.9</v>
      </c>
    </row>
    <row r="202" spans="2:3" x14ac:dyDescent="0.25">
      <c r="B202" s="34">
        <v>114094</v>
      </c>
      <c r="C202" s="35">
        <v>52650</v>
      </c>
    </row>
    <row r="203" spans="2:3" x14ac:dyDescent="0.25">
      <c r="B203" s="34">
        <v>114095</v>
      </c>
      <c r="C203" s="35">
        <v>53760</v>
      </c>
    </row>
    <row r="204" spans="2:3" x14ac:dyDescent="0.25">
      <c r="B204" s="34">
        <v>114096</v>
      </c>
      <c r="C204" s="35">
        <v>15523.2</v>
      </c>
    </row>
    <row r="205" spans="2:3" x14ac:dyDescent="0.25">
      <c r="B205" s="34">
        <v>114097</v>
      </c>
      <c r="C205" s="35">
        <v>30951</v>
      </c>
    </row>
    <row r="206" spans="2:3" x14ac:dyDescent="0.25">
      <c r="B206" s="34">
        <v>114098</v>
      </c>
      <c r="C206" s="35">
        <v>5247</v>
      </c>
    </row>
    <row r="207" spans="2:3" x14ac:dyDescent="0.25">
      <c r="B207" s="34">
        <v>114099</v>
      </c>
      <c r="C207" s="35">
        <v>7387.2</v>
      </c>
    </row>
    <row r="208" spans="2:3" x14ac:dyDescent="0.25">
      <c r="B208" s="34">
        <v>114100</v>
      </c>
      <c r="C208" s="35">
        <v>27432</v>
      </c>
    </row>
    <row r="209" spans="2:3" x14ac:dyDescent="0.25">
      <c r="B209" s="34">
        <v>114101</v>
      </c>
      <c r="C209" s="35">
        <v>13302</v>
      </c>
    </row>
    <row r="210" spans="2:3" x14ac:dyDescent="0.25">
      <c r="B210" s="34">
        <v>114102</v>
      </c>
      <c r="C210" s="35">
        <v>55146</v>
      </c>
    </row>
    <row r="211" spans="2:3" x14ac:dyDescent="0.25">
      <c r="B211" s="34">
        <v>114103</v>
      </c>
      <c r="C211" s="35">
        <v>12753.6</v>
      </c>
    </row>
    <row r="212" spans="2:3" x14ac:dyDescent="0.25">
      <c r="B212" s="34">
        <v>114104</v>
      </c>
      <c r="C212" s="35">
        <v>115489.8</v>
      </c>
    </row>
    <row r="213" spans="2:3" x14ac:dyDescent="0.25">
      <c r="B213" s="34">
        <v>114105</v>
      </c>
      <c r="C213" s="35">
        <v>60555</v>
      </c>
    </row>
    <row r="214" spans="2:3" x14ac:dyDescent="0.25">
      <c r="B214" s="34">
        <v>114106</v>
      </c>
      <c r="C214" s="35">
        <v>12231</v>
      </c>
    </row>
    <row r="215" spans="2:3" x14ac:dyDescent="0.25">
      <c r="B215" s="34">
        <v>114107</v>
      </c>
      <c r="C215" s="35">
        <v>9936</v>
      </c>
    </row>
    <row r="216" spans="2:3" x14ac:dyDescent="0.25">
      <c r="B216" s="34">
        <v>114108</v>
      </c>
      <c r="C216" s="35">
        <v>80520</v>
      </c>
    </row>
    <row r="217" spans="2:3" x14ac:dyDescent="0.25">
      <c r="B217" s="34">
        <v>114109</v>
      </c>
      <c r="C217" s="35">
        <v>16728</v>
      </c>
    </row>
    <row r="218" spans="2:3" x14ac:dyDescent="0.25">
      <c r="B218" s="34">
        <v>114110</v>
      </c>
      <c r="C218" s="35">
        <v>47520</v>
      </c>
    </row>
    <row r="219" spans="2:3" x14ac:dyDescent="0.25">
      <c r="B219" s="34">
        <v>114111</v>
      </c>
      <c r="C219" s="35">
        <v>116730</v>
      </c>
    </row>
    <row r="220" spans="2:3" x14ac:dyDescent="0.25">
      <c r="B220" s="34">
        <v>114112</v>
      </c>
      <c r="C220" s="35">
        <v>49776</v>
      </c>
    </row>
    <row r="221" spans="2:3" x14ac:dyDescent="0.25">
      <c r="B221" s="34">
        <v>114113</v>
      </c>
      <c r="C221" s="35">
        <v>5283</v>
      </c>
    </row>
    <row r="222" spans="2:3" x14ac:dyDescent="0.25">
      <c r="B222" s="34">
        <v>114114</v>
      </c>
      <c r="C222" s="35">
        <v>46161</v>
      </c>
    </row>
    <row r="223" spans="2:3" x14ac:dyDescent="0.25">
      <c r="B223" s="34">
        <v>114115</v>
      </c>
      <c r="C223" s="35">
        <v>4680</v>
      </c>
    </row>
    <row r="224" spans="2:3" x14ac:dyDescent="0.25">
      <c r="B224" s="34">
        <v>114116</v>
      </c>
      <c r="C224" s="35">
        <v>21399</v>
      </c>
    </row>
    <row r="225" spans="2:3" x14ac:dyDescent="0.25">
      <c r="B225" s="34">
        <v>114117</v>
      </c>
      <c r="C225" s="35">
        <v>48278.400000000001</v>
      </c>
    </row>
    <row r="226" spans="2:3" x14ac:dyDescent="0.25">
      <c r="B226" s="34">
        <v>114118</v>
      </c>
      <c r="C226" s="35">
        <v>75540</v>
      </c>
    </row>
    <row r="227" spans="2:3" x14ac:dyDescent="0.25">
      <c r="B227" s="34">
        <v>114119</v>
      </c>
      <c r="C227" s="35">
        <v>6480</v>
      </c>
    </row>
    <row r="228" spans="2:3" x14ac:dyDescent="0.25">
      <c r="B228" s="34">
        <v>114120</v>
      </c>
      <c r="C228" s="35">
        <v>7056</v>
      </c>
    </row>
    <row r="229" spans="2:3" x14ac:dyDescent="0.25">
      <c r="B229" s="34">
        <v>114121</v>
      </c>
      <c r="C229" s="35">
        <v>21528</v>
      </c>
    </row>
    <row r="230" spans="2:3" x14ac:dyDescent="0.25">
      <c r="B230" s="34">
        <v>114122</v>
      </c>
      <c r="C230" s="35">
        <v>28700.1</v>
      </c>
    </row>
    <row r="231" spans="2:3" x14ac:dyDescent="0.25">
      <c r="B231" s="34">
        <v>114123</v>
      </c>
      <c r="C231" s="35">
        <v>54624</v>
      </c>
    </row>
    <row r="232" spans="2:3" x14ac:dyDescent="0.25">
      <c r="B232" s="34">
        <v>114124</v>
      </c>
      <c r="C232" s="35">
        <v>39840</v>
      </c>
    </row>
    <row r="233" spans="2:3" x14ac:dyDescent="0.25">
      <c r="B233" s="34">
        <v>114125</v>
      </c>
      <c r="C233" s="35">
        <v>31104</v>
      </c>
    </row>
    <row r="234" spans="2:3" x14ac:dyDescent="0.25">
      <c r="B234" s="34">
        <v>114126</v>
      </c>
      <c r="C234" s="35">
        <v>6912</v>
      </c>
    </row>
    <row r="235" spans="2:3" x14ac:dyDescent="0.25">
      <c r="B235" s="34">
        <v>114127</v>
      </c>
      <c r="C235" s="35">
        <v>37473</v>
      </c>
    </row>
    <row r="236" spans="2:3" x14ac:dyDescent="0.25">
      <c r="B236" s="34">
        <v>114128</v>
      </c>
      <c r="C236" s="35">
        <v>45155.4</v>
      </c>
    </row>
    <row r="237" spans="2:3" x14ac:dyDescent="0.25">
      <c r="B237" s="34">
        <v>114129</v>
      </c>
      <c r="C237" s="35">
        <v>5414.4</v>
      </c>
    </row>
    <row r="238" spans="2:3" x14ac:dyDescent="0.25">
      <c r="B238" s="34">
        <v>114130</v>
      </c>
      <c r="C238" s="35">
        <v>16740</v>
      </c>
    </row>
    <row r="239" spans="2:3" x14ac:dyDescent="0.25">
      <c r="B239" s="34">
        <v>114131</v>
      </c>
      <c r="C239" s="35">
        <v>14136</v>
      </c>
    </row>
    <row r="240" spans="2:3" x14ac:dyDescent="0.25">
      <c r="B240" s="34">
        <v>114132</v>
      </c>
      <c r="C240" s="35">
        <v>314868</v>
      </c>
    </row>
    <row r="241" spans="2:3" x14ac:dyDescent="0.25">
      <c r="B241" s="34">
        <v>114133</v>
      </c>
      <c r="C241" s="35">
        <v>22680</v>
      </c>
    </row>
    <row r="242" spans="2:3" x14ac:dyDescent="0.25">
      <c r="B242" s="34">
        <v>114134</v>
      </c>
      <c r="C242" s="35">
        <v>44160</v>
      </c>
    </row>
    <row r="243" spans="2:3" x14ac:dyDescent="0.25">
      <c r="B243" s="34">
        <v>114135</v>
      </c>
      <c r="C243" s="35">
        <v>4410</v>
      </c>
    </row>
    <row r="244" spans="2:3" x14ac:dyDescent="0.25">
      <c r="B244" s="34">
        <v>114136</v>
      </c>
      <c r="C244" s="35">
        <v>20064</v>
      </c>
    </row>
    <row r="245" spans="2:3" x14ac:dyDescent="0.25">
      <c r="B245" s="34">
        <v>114137</v>
      </c>
      <c r="C245" s="35">
        <v>11586</v>
      </c>
    </row>
    <row r="246" spans="2:3" x14ac:dyDescent="0.25">
      <c r="B246" s="34">
        <v>114138</v>
      </c>
      <c r="C246" s="35">
        <v>47520</v>
      </c>
    </row>
    <row r="247" spans="2:3" x14ac:dyDescent="0.25">
      <c r="B247" s="34">
        <v>114139</v>
      </c>
      <c r="C247" s="35">
        <v>38160</v>
      </c>
    </row>
    <row r="248" spans="2:3" x14ac:dyDescent="0.25">
      <c r="B248" s="34">
        <v>114140</v>
      </c>
      <c r="C248" s="35">
        <v>26691</v>
      </c>
    </row>
    <row r="249" spans="2:3" x14ac:dyDescent="0.25">
      <c r="B249" s="34">
        <v>114141</v>
      </c>
      <c r="C249" s="35">
        <v>45360</v>
      </c>
    </row>
    <row r="250" spans="2:3" x14ac:dyDescent="0.25">
      <c r="B250" s="34">
        <v>114142</v>
      </c>
      <c r="C250" s="35">
        <v>13176</v>
      </c>
    </row>
    <row r="251" spans="2:3" x14ac:dyDescent="0.25">
      <c r="B251" s="34">
        <v>114143</v>
      </c>
      <c r="C251" s="35">
        <v>94896</v>
      </c>
    </row>
    <row r="252" spans="2:3" x14ac:dyDescent="0.25">
      <c r="B252" s="34">
        <v>114144</v>
      </c>
      <c r="C252" s="35">
        <v>7785</v>
      </c>
    </row>
    <row r="253" spans="2:3" x14ac:dyDescent="0.25">
      <c r="B253" s="34">
        <v>114145</v>
      </c>
      <c r="C253" s="35">
        <v>25536</v>
      </c>
    </row>
    <row r="254" spans="2:3" x14ac:dyDescent="0.25">
      <c r="B254" s="34">
        <v>114146</v>
      </c>
      <c r="C254" s="35">
        <v>18252</v>
      </c>
    </row>
    <row r="255" spans="2:3" x14ac:dyDescent="0.25">
      <c r="B255" s="34">
        <v>114147</v>
      </c>
      <c r="C255" s="35">
        <v>27360</v>
      </c>
    </row>
    <row r="256" spans="2:3" x14ac:dyDescent="0.25">
      <c r="B256" s="34">
        <v>114148</v>
      </c>
      <c r="C256" s="35">
        <v>8340</v>
      </c>
    </row>
    <row r="257" spans="2:3" x14ac:dyDescent="0.25">
      <c r="B257" s="34">
        <v>114149</v>
      </c>
      <c r="C257" s="35">
        <v>5700</v>
      </c>
    </row>
    <row r="258" spans="2:3" x14ac:dyDescent="0.25">
      <c r="B258" s="34">
        <v>114150</v>
      </c>
      <c r="C258" s="35">
        <v>41418</v>
      </c>
    </row>
    <row r="259" spans="2:3" x14ac:dyDescent="0.25">
      <c r="B259" s="34">
        <v>114151</v>
      </c>
      <c r="C259" s="35">
        <v>17250</v>
      </c>
    </row>
    <row r="260" spans="2:3" x14ac:dyDescent="0.25">
      <c r="B260" s="34">
        <v>114152</v>
      </c>
      <c r="C260" s="35">
        <v>42360</v>
      </c>
    </row>
    <row r="261" spans="2:3" x14ac:dyDescent="0.25">
      <c r="B261" s="34">
        <v>114153</v>
      </c>
      <c r="C261" s="35">
        <v>15697.8</v>
      </c>
    </row>
    <row r="262" spans="2:3" x14ac:dyDescent="0.25">
      <c r="B262" s="34">
        <v>114154</v>
      </c>
      <c r="C262" s="35">
        <v>4470</v>
      </c>
    </row>
    <row r="263" spans="2:3" x14ac:dyDescent="0.25">
      <c r="B263" s="34">
        <v>114155</v>
      </c>
      <c r="C263" s="35">
        <v>24489</v>
      </c>
    </row>
    <row r="264" spans="2:3" x14ac:dyDescent="0.25">
      <c r="B264" s="34">
        <v>114156</v>
      </c>
      <c r="C264" s="35">
        <v>61455</v>
      </c>
    </row>
    <row r="265" spans="2:3" x14ac:dyDescent="0.25">
      <c r="B265" s="34">
        <v>114157</v>
      </c>
      <c r="C265" s="35">
        <v>41655</v>
      </c>
    </row>
    <row r="266" spans="2:3" x14ac:dyDescent="0.25">
      <c r="B266" s="34">
        <v>114158</v>
      </c>
      <c r="C266" s="35">
        <v>4437</v>
      </c>
    </row>
    <row r="267" spans="2:3" x14ac:dyDescent="0.25">
      <c r="B267" s="34">
        <v>114159</v>
      </c>
      <c r="C267" s="35">
        <v>12474</v>
      </c>
    </row>
    <row r="268" spans="2:3" x14ac:dyDescent="0.25">
      <c r="B268" s="34">
        <v>114160</v>
      </c>
      <c r="C268" s="35">
        <v>22471.8</v>
      </c>
    </row>
    <row r="269" spans="2:3" x14ac:dyDescent="0.25">
      <c r="B269" s="34">
        <v>114161</v>
      </c>
      <c r="C269" s="35">
        <v>7200</v>
      </c>
    </row>
    <row r="270" spans="2:3" x14ac:dyDescent="0.25">
      <c r="B270" s="34">
        <v>114162</v>
      </c>
      <c r="C270" s="35">
        <v>4104</v>
      </c>
    </row>
    <row r="271" spans="2:3" x14ac:dyDescent="0.25">
      <c r="B271" s="34">
        <v>114163</v>
      </c>
      <c r="C271" s="35">
        <v>141226.20000000001</v>
      </c>
    </row>
    <row r="272" spans="2:3" x14ac:dyDescent="0.25">
      <c r="B272" s="34">
        <v>114164</v>
      </c>
      <c r="C272" s="35">
        <v>76500</v>
      </c>
    </row>
    <row r="273" spans="2:3" x14ac:dyDescent="0.25">
      <c r="B273" s="34">
        <v>114165</v>
      </c>
      <c r="C273" s="35">
        <v>15759</v>
      </c>
    </row>
    <row r="274" spans="2:3" x14ac:dyDescent="0.25">
      <c r="B274" s="34">
        <v>114166</v>
      </c>
      <c r="C274" s="35">
        <v>58260</v>
      </c>
    </row>
    <row r="275" spans="2:3" x14ac:dyDescent="0.25">
      <c r="B275" s="34">
        <v>114167</v>
      </c>
      <c r="C275" s="35">
        <v>258703.5</v>
      </c>
    </row>
    <row r="276" spans="2:3" x14ac:dyDescent="0.25">
      <c r="B276" s="34">
        <v>114168</v>
      </c>
      <c r="C276" s="35">
        <v>297639</v>
      </c>
    </row>
    <row r="277" spans="2:3" x14ac:dyDescent="0.25">
      <c r="B277" s="34">
        <v>114169</v>
      </c>
      <c r="C277" s="35">
        <v>71431.5</v>
      </c>
    </row>
    <row r="278" spans="2:3" x14ac:dyDescent="0.25">
      <c r="B278" s="34">
        <v>114170</v>
      </c>
      <c r="C278" s="35">
        <v>10560</v>
      </c>
    </row>
    <row r="279" spans="2:3" x14ac:dyDescent="0.25">
      <c r="B279" s="34">
        <v>114171</v>
      </c>
      <c r="C279" s="35">
        <v>124501.5</v>
      </c>
    </row>
    <row r="280" spans="2:3" x14ac:dyDescent="0.25">
      <c r="B280" s="34">
        <v>114172</v>
      </c>
      <c r="C280" s="35">
        <v>69426</v>
      </c>
    </row>
    <row r="281" spans="2:3" x14ac:dyDescent="0.25">
      <c r="B281" s="34">
        <v>114173</v>
      </c>
      <c r="C281" s="35">
        <v>6000</v>
      </c>
    </row>
    <row r="282" spans="2:3" x14ac:dyDescent="0.25">
      <c r="B282" s="34">
        <v>114174</v>
      </c>
      <c r="C282" s="35">
        <v>6765</v>
      </c>
    </row>
    <row r="283" spans="2:3" x14ac:dyDescent="0.25">
      <c r="B283" s="34">
        <v>114175</v>
      </c>
      <c r="C283" s="35">
        <v>69547.199999999997</v>
      </c>
    </row>
    <row r="284" spans="2:3" x14ac:dyDescent="0.25">
      <c r="B284" s="34">
        <v>114176</v>
      </c>
      <c r="C284" s="35">
        <v>73329.3</v>
      </c>
    </row>
    <row r="285" spans="2:3" x14ac:dyDescent="0.25">
      <c r="B285" s="34">
        <v>114177</v>
      </c>
      <c r="C285" s="35">
        <v>95779.5</v>
      </c>
    </row>
    <row r="286" spans="2:3" x14ac:dyDescent="0.25">
      <c r="B286" s="34">
        <v>114178</v>
      </c>
      <c r="C286" s="35">
        <v>24552</v>
      </c>
    </row>
    <row r="287" spans="2:3" x14ac:dyDescent="0.25">
      <c r="B287" s="34">
        <v>114179</v>
      </c>
      <c r="C287" s="35">
        <v>34542</v>
      </c>
    </row>
    <row r="288" spans="2:3" x14ac:dyDescent="0.25">
      <c r="B288" s="34">
        <v>114180</v>
      </c>
      <c r="C288" s="35">
        <v>45090</v>
      </c>
    </row>
    <row r="289" spans="2:3" x14ac:dyDescent="0.25">
      <c r="B289" s="34">
        <v>114181</v>
      </c>
      <c r="C289" s="35">
        <v>11766</v>
      </c>
    </row>
    <row r="290" spans="2:3" x14ac:dyDescent="0.25">
      <c r="B290" s="34">
        <v>114182</v>
      </c>
      <c r="C290" s="35">
        <v>28380</v>
      </c>
    </row>
    <row r="291" spans="2:3" x14ac:dyDescent="0.25">
      <c r="B291" s="34">
        <v>114183</v>
      </c>
      <c r="C291" s="35">
        <v>125400</v>
      </c>
    </row>
    <row r="292" spans="2:3" x14ac:dyDescent="0.25">
      <c r="B292" s="34">
        <v>114184</v>
      </c>
      <c r="C292" s="35">
        <v>3300</v>
      </c>
    </row>
    <row r="293" spans="2:3" x14ac:dyDescent="0.25">
      <c r="B293" s="34">
        <v>114185</v>
      </c>
      <c r="C293" s="35">
        <v>23890.5</v>
      </c>
    </row>
    <row r="294" spans="2:3" x14ac:dyDescent="0.25">
      <c r="B294" s="34">
        <v>114186</v>
      </c>
      <c r="C294" s="35">
        <v>66666</v>
      </c>
    </row>
    <row r="295" spans="2:3" x14ac:dyDescent="0.25">
      <c r="B295" s="34">
        <v>114187</v>
      </c>
      <c r="C295" s="35">
        <v>13971</v>
      </c>
    </row>
    <row r="296" spans="2:3" x14ac:dyDescent="0.25">
      <c r="B296" s="34">
        <v>114188</v>
      </c>
      <c r="C296" s="35">
        <v>58225.5</v>
      </c>
    </row>
    <row r="297" spans="2:3" x14ac:dyDescent="0.25">
      <c r="B297" s="34">
        <v>114189</v>
      </c>
      <c r="C297" s="35">
        <v>49350</v>
      </c>
    </row>
    <row r="298" spans="2:3" x14ac:dyDescent="0.25">
      <c r="B298" s="34">
        <v>114190</v>
      </c>
      <c r="C298" s="35">
        <v>54714</v>
      </c>
    </row>
    <row r="299" spans="2:3" x14ac:dyDescent="0.25">
      <c r="B299" s="34">
        <v>114191</v>
      </c>
      <c r="C299" s="35">
        <v>4194</v>
      </c>
    </row>
    <row r="300" spans="2:3" x14ac:dyDescent="0.25">
      <c r="B300" s="34">
        <v>114192</v>
      </c>
      <c r="C300" s="35">
        <v>10665</v>
      </c>
    </row>
    <row r="301" spans="2:3" x14ac:dyDescent="0.25">
      <c r="B301" s="34">
        <v>114193</v>
      </c>
      <c r="C301" s="35">
        <v>305751</v>
      </c>
    </row>
    <row r="302" spans="2:3" x14ac:dyDescent="0.25">
      <c r="B302" s="34">
        <v>114194</v>
      </c>
      <c r="C302" s="35">
        <v>58395.6</v>
      </c>
    </row>
    <row r="303" spans="2:3" x14ac:dyDescent="0.25">
      <c r="B303" s="34">
        <v>114195</v>
      </c>
      <c r="C303" s="35">
        <v>14073.3</v>
      </c>
    </row>
    <row r="304" spans="2:3" x14ac:dyDescent="0.25">
      <c r="B304" s="34">
        <v>114196</v>
      </c>
      <c r="C304" s="35">
        <v>45135</v>
      </c>
    </row>
    <row r="305" spans="2:3" x14ac:dyDescent="0.25">
      <c r="B305" s="34">
        <v>114197</v>
      </c>
      <c r="C305" s="35">
        <v>12516</v>
      </c>
    </row>
    <row r="306" spans="2:3" x14ac:dyDescent="0.25">
      <c r="B306" s="34">
        <v>114198</v>
      </c>
      <c r="C306" s="35">
        <v>6300</v>
      </c>
    </row>
    <row r="307" spans="2:3" x14ac:dyDescent="0.25">
      <c r="B307" s="34">
        <v>114199</v>
      </c>
      <c r="C307" s="35">
        <v>84360</v>
      </c>
    </row>
    <row r="308" spans="2:3" x14ac:dyDescent="0.25">
      <c r="B308" s="34">
        <v>114200</v>
      </c>
      <c r="C308" s="35">
        <v>53784</v>
      </c>
    </row>
    <row r="309" spans="2:3" x14ac:dyDescent="0.25">
      <c r="B309" s="34">
        <v>114201</v>
      </c>
      <c r="C309" s="35">
        <v>7203</v>
      </c>
    </row>
    <row r="310" spans="2:3" x14ac:dyDescent="0.25">
      <c r="B310" s="34">
        <v>114202</v>
      </c>
      <c r="C310" s="35">
        <v>106628.1</v>
      </c>
    </row>
    <row r="311" spans="2:3" x14ac:dyDescent="0.25">
      <c r="B311" s="34">
        <v>114203</v>
      </c>
      <c r="C311" s="35">
        <v>20499</v>
      </c>
    </row>
    <row r="312" spans="2:3" x14ac:dyDescent="0.25">
      <c r="B312" s="34">
        <v>114204</v>
      </c>
      <c r="C312" s="35">
        <v>50319</v>
      </c>
    </row>
    <row r="313" spans="2:3" x14ac:dyDescent="0.25">
      <c r="B313" s="34">
        <v>114205</v>
      </c>
      <c r="C313" s="35">
        <v>26415</v>
      </c>
    </row>
    <row r="314" spans="2:3" x14ac:dyDescent="0.25">
      <c r="B314" s="34">
        <v>114206</v>
      </c>
      <c r="C314" s="35">
        <v>46389</v>
      </c>
    </row>
    <row r="315" spans="2:3" x14ac:dyDescent="0.25">
      <c r="B315" s="34">
        <v>114207</v>
      </c>
      <c r="C315" s="35">
        <v>51855.6</v>
      </c>
    </row>
    <row r="316" spans="2:3" x14ac:dyDescent="0.25">
      <c r="B316" s="34">
        <v>114208</v>
      </c>
      <c r="C316" s="35">
        <v>88332</v>
      </c>
    </row>
    <row r="317" spans="2:3" x14ac:dyDescent="0.25">
      <c r="B317" s="34">
        <v>114209</v>
      </c>
      <c r="C317" s="35">
        <v>25056</v>
      </c>
    </row>
    <row r="318" spans="2:3" x14ac:dyDescent="0.25">
      <c r="B318" s="34">
        <v>114210</v>
      </c>
      <c r="C318" s="35">
        <v>34575</v>
      </c>
    </row>
    <row r="319" spans="2:3" x14ac:dyDescent="0.25">
      <c r="B319" s="34">
        <v>114211</v>
      </c>
      <c r="C319" s="35">
        <v>64287</v>
      </c>
    </row>
    <row r="320" spans="2:3" x14ac:dyDescent="0.25">
      <c r="B320" s="34">
        <v>114212</v>
      </c>
      <c r="C320" s="35">
        <v>15612.3</v>
      </c>
    </row>
    <row r="321" spans="2:3" x14ac:dyDescent="0.25">
      <c r="B321" s="34">
        <v>114213</v>
      </c>
      <c r="C321" s="35">
        <v>32172.6</v>
      </c>
    </row>
    <row r="322" spans="2:3" x14ac:dyDescent="0.25">
      <c r="B322" s="34">
        <v>114214</v>
      </c>
      <c r="C322" s="35">
        <v>85335</v>
      </c>
    </row>
    <row r="323" spans="2:3" x14ac:dyDescent="0.25">
      <c r="B323" s="34">
        <v>114215</v>
      </c>
      <c r="C323" s="35">
        <v>14661</v>
      </c>
    </row>
    <row r="324" spans="2:3" x14ac:dyDescent="0.25">
      <c r="B324" s="34">
        <v>114216</v>
      </c>
      <c r="C324" s="35">
        <v>28950</v>
      </c>
    </row>
    <row r="325" spans="2:3" x14ac:dyDescent="0.25">
      <c r="B325" s="34">
        <v>114217</v>
      </c>
      <c r="C325" s="35">
        <v>37021.5</v>
      </c>
    </row>
    <row r="326" spans="2:3" x14ac:dyDescent="0.25">
      <c r="B326" s="34">
        <v>114218</v>
      </c>
      <c r="C326" s="35">
        <v>19197</v>
      </c>
    </row>
    <row r="327" spans="2:3" x14ac:dyDescent="0.25">
      <c r="B327" s="34">
        <v>114219</v>
      </c>
      <c r="C327" s="35">
        <v>52830</v>
      </c>
    </row>
    <row r="328" spans="2:3" x14ac:dyDescent="0.25">
      <c r="B328" s="34">
        <v>114220</v>
      </c>
      <c r="C328" s="35">
        <v>75570</v>
      </c>
    </row>
    <row r="329" spans="2:3" x14ac:dyDescent="0.25">
      <c r="B329" s="34">
        <v>114221</v>
      </c>
      <c r="C329" s="35">
        <v>4650</v>
      </c>
    </row>
    <row r="330" spans="2:3" x14ac:dyDescent="0.25">
      <c r="B330" s="34">
        <v>114222</v>
      </c>
      <c r="C330" s="35">
        <v>26700</v>
      </c>
    </row>
    <row r="331" spans="2:3" x14ac:dyDescent="0.25">
      <c r="B331" s="34">
        <v>114223</v>
      </c>
      <c r="C331" s="35">
        <v>73957.5</v>
      </c>
    </row>
    <row r="332" spans="2:3" x14ac:dyDescent="0.25">
      <c r="B332" s="34">
        <v>114224</v>
      </c>
      <c r="C332" s="35">
        <v>16517.7</v>
      </c>
    </row>
    <row r="333" spans="2:3" x14ac:dyDescent="0.25">
      <c r="B333" s="34">
        <v>114225</v>
      </c>
      <c r="C333" s="35">
        <v>45032.4</v>
      </c>
    </row>
    <row r="334" spans="2:3" x14ac:dyDescent="0.25">
      <c r="B334" s="34">
        <v>114226</v>
      </c>
      <c r="C334" s="35">
        <v>62460</v>
      </c>
    </row>
    <row r="335" spans="2:3" x14ac:dyDescent="0.25">
      <c r="B335" s="34">
        <v>114227</v>
      </c>
      <c r="C335" s="35">
        <v>22929</v>
      </c>
    </row>
    <row r="336" spans="2:3" x14ac:dyDescent="0.25">
      <c r="B336" s="34">
        <v>114228</v>
      </c>
      <c r="C336" s="35">
        <v>64422</v>
      </c>
    </row>
    <row r="337" spans="2:3" x14ac:dyDescent="0.25">
      <c r="B337" s="34">
        <v>114229</v>
      </c>
      <c r="C337" s="35">
        <v>25153.5</v>
      </c>
    </row>
    <row r="338" spans="2:3" x14ac:dyDescent="0.25">
      <c r="B338" s="34">
        <v>114230</v>
      </c>
      <c r="C338" s="35">
        <v>17070</v>
      </c>
    </row>
    <row r="339" spans="2:3" x14ac:dyDescent="0.25">
      <c r="B339" s="34">
        <v>114231</v>
      </c>
      <c r="C339" s="35">
        <v>14310</v>
      </c>
    </row>
    <row r="340" spans="2:3" x14ac:dyDescent="0.25">
      <c r="B340" s="34">
        <v>114232</v>
      </c>
      <c r="C340" s="35">
        <v>9532.5</v>
      </c>
    </row>
    <row r="341" spans="2:3" x14ac:dyDescent="0.25">
      <c r="B341" s="34">
        <v>114233</v>
      </c>
      <c r="C341" s="35">
        <v>30412.2</v>
      </c>
    </row>
    <row r="342" spans="2:3" x14ac:dyDescent="0.25">
      <c r="B342" s="34">
        <v>114234</v>
      </c>
      <c r="C342" s="35">
        <v>9300</v>
      </c>
    </row>
    <row r="343" spans="2:3" x14ac:dyDescent="0.25">
      <c r="B343" s="34">
        <v>114235</v>
      </c>
      <c r="C343" s="35">
        <v>9900</v>
      </c>
    </row>
    <row r="344" spans="2:3" x14ac:dyDescent="0.25">
      <c r="B344" s="34">
        <v>114236</v>
      </c>
      <c r="C344" s="35">
        <v>67125</v>
      </c>
    </row>
    <row r="345" spans="2:3" x14ac:dyDescent="0.25">
      <c r="B345" s="34">
        <v>114237</v>
      </c>
      <c r="C345" s="35">
        <v>17812.5</v>
      </c>
    </row>
    <row r="346" spans="2:3" x14ac:dyDescent="0.25">
      <c r="B346" s="34">
        <v>114238</v>
      </c>
      <c r="C346" s="35">
        <v>4275</v>
      </c>
    </row>
    <row r="347" spans="2:3" x14ac:dyDescent="0.25">
      <c r="B347" s="34">
        <v>114239</v>
      </c>
      <c r="C347" s="35">
        <v>714</v>
      </c>
    </row>
    <row r="348" spans="2:3" x14ac:dyDescent="0.25">
      <c r="B348" s="34">
        <v>114240</v>
      </c>
      <c r="C348" s="35">
        <v>24221.4</v>
      </c>
    </row>
    <row r="349" spans="2:3" x14ac:dyDescent="0.25">
      <c r="B349" s="34">
        <v>114241</v>
      </c>
      <c r="C349" s="35">
        <v>93600</v>
      </c>
    </row>
    <row r="350" spans="2:3" x14ac:dyDescent="0.25">
      <c r="B350" s="34">
        <v>114242</v>
      </c>
      <c r="C350" s="35">
        <v>2160</v>
      </c>
    </row>
    <row r="351" spans="2:3" x14ac:dyDescent="0.25">
      <c r="B351" s="34">
        <v>114243</v>
      </c>
      <c r="C351" s="35">
        <v>33030</v>
      </c>
    </row>
    <row r="352" spans="2:3" x14ac:dyDescent="0.25">
      <c r="B352" s="34">
        <v>114244</v>
      </c>
      <c r="C352" s="35">
        <v>24375</v>
      </c>
    </row>
    <row r="353" spans="2:3" x14ac:dyDescent="0.25">
      <c r="B353" s="34">
        <v>114245</v>
      </c>
      <c r="C353" s="35">
        <v>15493.8</v>
      </c>
    </row>
    <row r="354" spans="2:3" x14ac:dyDescent="0.25">
      <c r="B354" s="34">
        <v>114246</v>
      </c>
      <c r="C354" s="35">
        <v>59832</v>
      </c>
    </row>
    <row r="355" spans="2:3" x14ac:dyDescent="0.25">
      <c r="B355" s="34">
        <v>114247</v>
      </c>
      <c r="C355" s="35">
        <v>16965</v>
      </c>
    </row>
    <row r="356" spans="2:3" x14ac:dyDescent="0.25">
      <c r="B356" s="34">
        <v>114248</v>
      </c>
      <c r="C356" s="35">
        <v>141750</v>
      </c>
    </row>
    <row r="357" spans="2:3" x14ac:dyDescent="0.25">
      <c r="B357" s="34">
        <v>114249</v>
      </c>
      <c r="C357" s="35">
        <v>35426.400000000001</v>
      </c>
    </row>
    <row r="358" spans="2:3" x14ac:dyDescent="0.25">
      <c r="B358" s="34">
        <v>114250</v>
      </c>
      <c r="C358" s="35">
        <v>21542.400000000001</v>
      </c>
    </row>
    <row r="359" spans="2:3" x14ac:dyDescent="0.25">
      <c r="B359" s="34">
        <v>114251</v>
      </c>
      <c r="C359" s="35">
        <v>71655</v>
      </c>
    </row>
    <row r="360" spans="2:3" x14ac:dyDescent="0.25">
      <c r="B360" s="34">
        <v>114252</v>
      </c>
      <c r="C360" s="35">
        <v>14790</v>
      </c>
    </row>
    <row r="361" spans="2:3" x14ac:dyDescent="0.25">
      <c r="B361" s="34">
        <v>114253</v>
      </c>
      <c r="C361" s="35">
        <v>14394</v>
      </c>
    </row>
    <row r="362" spans="2:3" x14ac:dyDescent="0.25">
      <c r="B362" s="34">
        <v>114254</v>
      </c>
      <c r="C362" s="35">
        <v>68550</v>
      </c>
    </row>
    <row r="363" spans="2:3" x14ac:dyDescent="0.25">
      <c r="B363" s="34">
        <v>114255</v>
      </c>
      <c r="C363" s="35">
        <v>1462.5</v>
      </c>
    </row>
    <row r="364" spans="2:3" x14ac:dyDescent="0.25">
      <c r="B364" s="34">
        <v>114256</v>
      </c>
      <c r="C364" s="35">
        <v>44490</v>
      </c>
    </row>
    <row r="365" spans="2:3" x14ac:dyDescent="0.25">
      <c r="B365" s="34">
        <v>114257</v>
      </c>
      <c r="C365" s="35">
        <v>6925.5</v>
      </c>
    </row>
    <row r="366" spans="2:3" x14ac:dyDescent="0.25">
      <c r="B366" s="34">
        <v>114258</v>
      </c>
      <c r="C366" s="35">
        <v>123290.7</v>
      </c>
    </row>
    <row r="367" spans="2:3" x14ac:dyDescent="0.25">
      <c r="B367" s="34">
        <v>114259</v>
      </c>
      <c r="C367" s="35">
        <v>33912</v>
      </c>
    </row>
    <row r="368" spans="2:3" x14ac:dyDescent="0.25">
      <c r="B368" s="34">
        <v>114260</v>
      </c>
      <c r="C368" s="35">
        <v>194262</v>
      </c>
    </row>
    <row r="369" spans="2:3" x14ac:dyDescent="0.25">
      <c r="B369" s="34">
        <v>114261</v>
      </c>
      <c r="C369" s="35">
        <v>31920</v>
      </c>
    </row>
    <row r="370" spans="2:3" x14ac:dyDescent="0.25">
      <c r="B370" s="34">
        <v>114262</v>
      </c>
      <c r="C370" s="35">
        <v>12720</v>
      </c>
    </row>
    <row r="371" spans="2:3" x14ac:dyDescent="0.25">
      <c r="B371" s="34">
        <v>114263</v>
      </c>
      <c r="C371" s="35">
        <v>8977.5</v>
      </c>
    </row>
    <row r="372" spans="2:3" x14ac:dyDescent="0.25">
      <c r="B372" s="34">
        <v>114264</v>
      </c>
      <c r="C372" s="35">
        <v>24240</v>
      </c>
    </row>
    <row r="373" spans="2:3" x14ac:dyDescent="0.25">
      <c r="B373" s="34">
        <v>114265</v>
      </c>
      <c r="C373" s="35">
        <v>191250</v>
      </c>
    </row>
    <row r="374" spans="2:3" x14ac:dyDescent="0.25">
      <c r="B374" s="34">
        <v>114266</v>
      </c>
      <c r="C374" s="35">
        <v>10596</v>
      </c>
    </row>
    <row r="375" spans="2:3" x14ac:dyDescent="0.25">
      <c r="B375" s="34">
        <v>114267</v>
      </c>
      <c r="C375" s="35">
        <v>13920</v>
      </c>
    </row>
    <row r="376" spans="2:3" x14ac:dyDescent="0.25">
      <c r="B376" s="34">
        <v>114268</v>
      </c>
      <c r="C376" s="35">
        <v>3600</v>
      </c>
    </row>
    <row r="377" spans="2:3" x14ac:dyDescent="0.25">
      <c r="B377" s="34">
        <v>114269</v>
      </c>
      <c r="C377" s="35">
        <v>144209.70000000001</v>
      </c>
    </row>
    <row r="378" spans="2:3" x14ac:dyDescent="0.25">
      <c r="B378" s="34">
        <v>114270</v>
      </c>
      <c r="C378" s="35">
        <v>42075</v>
      </c>
    </row>
    <row r="379" spans="2:3" x14ac:dyDescent="0.25">
      <c r="B379" s="34">
        <v>114271</v>
      </c>
      <c r="C379" s="35">
        <v>80925</v>
      </c>
    </row>
    <row r="380" spans="2:3" x14ac:dyDescent="0.25">
      <c r="B380" s="34">
        <v>114272</v>
      </c>
      <c r="C380" s="35">
        <v>37800</v>
      </c>
    </row>
    <row r="381" spans="2:3" x14ac:dyDescent="0.25">
      <c r="B381" s="34">
        <v>114273</v>
      </c>
      <c r="C381" s="35">
        <v>1725</v>
      </c>
    </row>
    <row r="382" spans="2:3" x14ac:dyDescent="0.25">
      <c r="B382" s="34">
        <v>114274</v>
      </c>
      <c r="C382" s="35">
        <v>22755</v>
      </c>
    </row>
    <row r="383" spans="2:3" x14ac:dyDescent="0.25">
      <c r="B383" s="34">
        <v>114275</v>
      </c>
      <c r="C383" s="35">
        <v>16800</v>
      </c>
    </row>
    <row r="384" spans="2:3" x14ac:dyDescent="0.25">
      <c r="B384" s="34">
        <v>114276</v>
      </c>
      <c r="C384" s="35">
        <v>40108.5</v>
      </c>
    </row>
    <row r="385" spans="2:3" x14ac:dyDescent="0.25">
      <c r="B385" s="34">
        <v>114277</v>
      </c>
      <c r="C385" s="35">
        <v>41797.199999999997</v>
      </c>
    </row>
    <row r="386" spans="2:3" x14ac:dyDescent="0.25">
      <c r="B386" s="34">
        <v>114278</v>
      </c>
      <c r="C386" s="35">
        <v>14392.5</v>
      </c>
    </row>
    <row r="387" spans="2:3" x14ac:dyDescent="0.25">
      <c r="B387" s="34">
        <v>114279</v>
      </c>
      <c r="C387" s="35">
        <v>45108</v>
      </c>
    </row>
    <row r="388" spans="2:3" x14ac:dyDescent="0.25">
      <c r="B388" s="34">
        <v>114280</v>
      </c>
      <c r="C388" s="35">
        <v>35572.5</v>
      </c>
    </row>
    <row r="389" spans="2:3" x14ac:dyDescent="0.25">
      <c r="B389" s="34">
        <v>114281</v>
      </c>
      <c r="C389" s="35">
        <v>13500</v>
      </c>
    </row>
    <row r="390" spans="2:3" x14ac:dyDescent="0.25">
      <c r="B390" s="34">
        <v>114282</v>
      </c>
      <c r="C390" s="35">
        <v>83251.5</v>
      </c>
    </row>
    <row r="391" spans="2:3" x14ac:dyDescent="0.25">
      <c r="B391" s="34">
        <v>114283</v>
      </c>
      <c r="C391" s="35">
        <v>27108</v>
      </c>
    </row>
    <row r="392" spans="2:3" x14ac:dyDescent="0.25">
      <c r="B392" s="34">
        <v>114284</v>
      </c>
      <c r="C392" s="35">
        <v>1674</v>
      </c>
    </row>
    <row r="393" spans="2:3" x14ac:dyDescent="0.25">
      <c r="B393" s="34">
        <v>114285</v>
      </c>
      <c r="C393" s="35">
        <v>17670</v>
      </c>
    </row>
    <row r="394" spans="2:3" x14ac:dyDescent="0.25">
      <c r="B394" s="34">
        <v>114286</v>
      </c>
      <c r="C394" s="35">
        <v>165317.70000000001</v>
      </c>
    </row>
    <row r="395" spans="2:3" x14ac:dyDescent="0.25">
      <c r="B395" s="34">
        <v>114287</v>
      </c>
      <c r="C395" s="35">
        <v>149565</v>
      </c>
    </row>
    <row r="396" spans="2:3" x14ac:dyDescent="0.25">
      <c r="B396" s="34">
        <v>114288</v>
      </c>
      <c r="C396" s="35">
        <v>39786.6</v>
      </c>
    </row>
    <row r="397" spans="2:3" x14ac:dyDescent="0.25">
      <c r="B397" s="34">
        <v>114289</v>
      </c>
      <c r="C397" s="35">
        <v>18885</v>
      </c>
    </row>
    <row r="398" spans="2:3" x14ac:dyDescent="0.25">
      <c r="B398" s="34">
        <v>114290</v>
      </c>
      <c r="C398" s="35">
        <v>82858.2</v>
      </c>
    </row>
    <row r="399" spans="2:3" x14ac:dyDescent="0.25">
      <c r="B399" s="34">
        <v>114291</v>
      </c>
      <c r="C399" s="35">
        <v>81601.5</v>
      </c>
    </row>
    <row r="400" spans="2:3" x14ac:dyDescent="0.25">
      <c r="B400" s="34">
        <v>114292</v>
      </c>
      <c r="C400" s="35">
        <v>15000</v>
      </c>
    </row>
    <row r="401" spans="2:3" x14ac:dyDescent="0.25">
      <c r="B401" s="34">
        <v>114293</v>
      </c>
      <c r="C401" s="35">
        <v>21262.5</v>
      </c>
    </row>
    <row r="402" spans="2:3" x14ac:dyDescent="0.25">
      <c r="B402" s="34">
        <v>114294</v>
      </c>
      <c r="C402" s="35">
        <v>61620</v>
      </c>
    </row>
    <row r="403" spans="2:3" x14ac:dyDescent="0.25">
      <c r="B403" s="34">
        <v>114295</v>
      </c>
      <c r="C403" s="35">
        <v>20880</v>
      </c>
    </row>
    <row r="404" spans="2:3" x14ac:dyDescent="0.25">
      <c r="B404" s="34">
        <v>114296</v>
      </c>
      <c r="C404" s="35">
        <v>24435</v>
      </c>
    </row>
    <row r="405" spans="2:3" x14ac:dyDescent="0.25">
      <c r="B405" s="34">
        <v>114297</v>
      </c>
      <c r="C405" s="35">
        <v>41154</v>
      </c>
    </row>
    <row r="406" spans="2:3" x14ac:dyDescent="0.25">
      <c r="B406" s="34">
        <v>114298</v>
      </c>
      <c r="C406" s="35">
        <v>46050</v>
      </c>
    </row>
    <row r="407" spans="2:3" x14ac:dyDescent="0.25">
      <c r="B407" s="34">
        <v>114299</v>
      </c>
      <c r="C407" s="35">
        <v>43380</v>
      </c>
    </row>
    <row r="408" spans="2:3" x14ac:dyDescent="0.25">
      <c r="B408" s="34">
        <v>114300</v>
      </c>
      <c r="C408" s="35">
        <v>19080</v>
      </c>
    </row>
    <row r="409" spans="2:3" x14ac:dyDescent="0.25">
      <c r="B409" s="34">
        <v>114301</v>
      </c>
      <c r="C409" s="35">
        <v>11171.1</v>
      </c>
    </row>
    <row r="410" spans="2:3" x14ac:dyDescent="0.25">
      <c r="B410" s="34">
        <v>114302</v>
      </c>
      <c r="C410" s="35">
        <v>43020</v>
      </c>
    </row>
    <row r="411" spans="2:3" x14ac:dyDescent="0.25">
      <c r="B411" s="34">
        <v>114303</v>
      </c>
      <c r="C411" s="35">
        <v>53376</v>
      </c>
    </row>
    <row r="412" spans="2:3" x14ac:dyDescent="0.25">
      <c r="B412" s="34">
        <v>114304</v>
      </c>
      <c r="C412" s="35">
        <v>11934</v>
      </c>
    </row>
    <row r="413" spans="2:3" x14ac:dyDescent="0.25">
      <c r="B413" s="34">
        <v>114305</v>
      </c>
      <c r="C413" s="35">
        <v>9565.2000000000007</v>
      </c>
    </row>
    <row r="414" spans="2:3" x14ac:dyDescent="0.25">
      <c r="B414" s="34">
        <v>114306</v>
      </c>
      <c r="C414" s="35">
        <v>32494.5</v>
      </c>
    </row>
    <row r="415" spans="2:3" x14ac:dyDescent="0.25">
      <c r="B415" s="34">
        <v>114307</v>
      </c>
      <c r="C415" s="35">
        <v>18054.900000000001</v>
      </c>
    </row>
    <row r="416" spans="2:3" x14ac:dyDescent="0.25">
      <c r="B416" s="34">
        <v>114308</v>
      </c>
      <c r="C416" s="35">
        <v>4632</v>
      </c>
    </row>
    <row r="417" spans="2:3" x14ac:dyDescent="0.25">
      <c r="B417" s="34">
        <v>114309</v>
      </c>
      <c r="C417" s="35">
        <v>18126.3</v>
      </c>
    </row>
    <row r="418" spans="2:3" x14ac:dyDescent="0.25">
      <c r="B418" s="34">
        <v>114310</v>
      </c>
      <c r="C418" s="35">
        <v>131148</v>
      </c>
    </row>
    <row r="419" spans="2:3" x14ac:dyDescent="0.25">
      <c r="B419" s="34">
        <v>114311</v>
      </c>
      <c r="C419" s="35">
        <v>133938</v>
      </c>
    </row>
    <row r="420" spans="2:3" x14ac:dyDescent="0.25">
      <c r="B420" s="34">
        <v>114312</v>
      </c>
      <c r="C420" s="35">
        <v>36810.6</v>
      </c>
    </row>
    <row r="421" spans="2:3" x14ac:dyDescent="0.25">
      <c r="B421" s="34">
        <v>114313</v>
      </c>
      <c r="C421" s="35">
        <v>51030</v>
      </c>
    </row>
    <row r="422" spans="2:3" x14ac:dyDescent="0.25">
      <c r="B422" s="34">
        <v>114314</v>
      </c>
      <c r="C422" s="35">
        <v>16878</v>
      </c>
    </row>
    <row r="423" spans="2:3" x14ac:dyDescent="0.25">
      <c r="B423" s="34">
        <v>114315</v>
      </c>
      <c r="C423" s="35">
        <v>3750</v>
      </c>
    </row>
    <row r="424" spans="2:3" x14ac:dyDescent="0.25">
      <c r="B424" s="34">
        <v>114316</v>
      </c>
      <c r="C424" s="35">
        <v>57912</v>
      </c>
    </row>
    <row r="425" spans="2:3" x14ac:dyDescent="0.25">
      <c r="B425" s="34">
        <v>114317</v>
      </c>
      <c r="C425" s="35">
        <v>38651.699999999997</v>
      </c>
    </row>
    <row r="426" spans="2:3" x14ac:dyDescent="0.25">
      <c r="B426" s="34">
        <v>114318</v>
      </c>
      <c r="C426" s="35">
        <v>38850</v>
      </c>
    </row>
    <row r="427" spans="2:3" x14ac:dyDescent="0.25">
      <c r="B427" s="34">
        <v>114319</v>
      </c>
      <c r="C427" s="35">
        <v>140008.20000000001</v>
      </c>
    </row>
    <row r="428" spans="2:3" x14ac:dyDescent="0.25">
      <c r="B428" s="34">
        <v>114320</v>
      </c>
      <c r="C428" s="35">
        <v>46104</v>
      </c>
    </row>
    <row r="429" spans="2:3" x14ac:dyDescent="0.25">
      <c r="B429" s="34">
        <v>114321</v>
      </c>
      <c r="C429" s="35">
        <v>18758.099999999999</v>
      </c>
    </row>
    <row r="430" spans="2:3" x14ac:dyDescent="0.25">
      <c r="B430" s="34">
        <v>114322</v>
      </c>
      <c r="C430" s="35">
        <v>17100</v>
      </c>
    </row>
    <row r="431" spans="2:3" x14ac:dyDescent="0.25">
      <c r="B431" s="34">
        <v>114323</v>
      </c>
      <c r="C431" s="35">
        <v>69052.5</v>
      </c>
    </row>
    <row r="432" spans="2:3" x14ac:dyDescent="0.25">
      <c r="B432" s="34">
        <v>114324</v>
      </c>
      <c r="C432" s="35">
        <v>27603</v>
      </c>
    </row>
    <row r="433" spans="2:3" x14ac:dyDescent="0.25">
      <c r="B433" s="34">
        <v>114325</v>
      </c>
      <c r="C433" s="35">
        <v>114457.5</v>
      </c>
    </row>
    <row r="434" spans="2:3" x14ac:dyDescent="0.25">
      <c r="B434" s="34">
        <v>114326</v>
      </c>
      <c r="C434" s="35">
        <v>12370.5</v>
      </c>
    </row>
    <row r="435" spans="2:3" x14ac:dyDescent="0.25">
      <c r="B435" s="34">
        <v>114327</v>
      </c>
      <c r="C435" s="35">
        <v>1350</v>
      </c>
    </row>
    <row r="436" spans="2:3" x14ac:dyDescent="0.25">
      <c r="B436" s="34">
        <v>114328</v>
      </c>
      <c r="C436" s="35">
        <v>42690</v>
      </c>
    </row>
    <row r="437" spans="2:3" x14ac:dyDescent="0.25">
      <c r="B437" s="34">
        <v>114329</v>
      </c>
      <c r="C437" s="35">
        <v>16045.5</v>
      </c>
    </row>
    <row r="438" spans="2:3" x14ac:dyDescent="0.25">
      <c r="B438" s="34">
        <v>114330</v>
      </c>
      <c r="C438" s="35">
        <v>24400.799999999999</v>
      </c>
    </row>
    <row r="439" spans="2:3" x14ac:dyDescent="0.25">
      <c r="B439" s="34">
        <v>114331</v>
      </c>
      <c r="C439" s="35">
        <v>157695</v>
      </c>
    </row>
    <row r="440" spans="2:3" x14ac:dyDescent="0.25">
      <c r="B440" s="34">
        <v>114332</v>
      </c>
      <c r="C440" s="35">
        <v>19800</v>
      </c>
    </row>
    <row r="441" spans="2:3" x14ac:dyDescent="0.25">
      <c r="B441" s="34">
        <v>114333</v>
      </c>
      <c r="C441" s="35">
        <v>37856.400000000001</v>
      </c>
    </row>
    <row r="442" spans="2:3" x14ac:dyDescent="0.25">
      <c r="B442" s="34">
        <v>114334</v>
      </c>
      <c r="C442" s="35">
        <v>38622</v>
      </c>
    </row>
    <row r="443" spans="2:3" x14ac:dyDescent="0.25">
      <c r="B443" s="34">
        <v>114335</v>
      </c>
      <c r="C443" s="35">
        <v>11265</v>
      </c>
    </row>
    <row r="444" spans="2:3" x14ac:dyDescent="0.25">
      <c r="B444" s="34">
        <v>114336</v>
      </c>
      <c r="C444" s="35">
        <v>1890</v>
      </c>
    </row>
    <row r="445" spans="2:3" x14ac:dyDescent="0.25">
      <c r="B445" s="34">
        <v>114337</v>
      </c>
      <c r="C445" s="35">
        <v>53040</v>
      </c>
    </row>
    <row r="446" spans="2:3" x14ac:dyDescent="0.25">
      <c r="B446" s="34">
        <v>114338</v>
      </c>
      <c r="C446" s="35">
        <v>24033</v>
      </c>
    </row>
    <row r="447" spans="2:3" x14ac:dyDescent="0.25">
      <c r="B447" s="34">
        <v>114339</v>
      </c>
      <c r="C447" s="35">
        <v>42133.5</v>
      </c>
    </row>
    <row r="448" spans="2:3" x14ac:dyDescent="0.25">
      <c r="B448" s="34">
        <v>114340</v>
      </c>
      <c r="C448" s="35">
        <v>148827</v>
      </c>
    </row>
    <row r="449" spans="2:3" x14ac:dyDescent="0.25">
      <c r="B449" s="34">
        <v>114341</v>
      </c>
      <c r="C449" s="35">
        <v>94818</v>
      </c>
    </row>
    <row r="450" spans="2:3" x14ac:dyDescent="0.25">
      <c r="B450" s="34">
        <v>114342</v>
      </c>
      <c r="C450" s="35">
        <v>14175</v>
      </c>
    </row>
    <row r="451" spans="2:3" x14ac:dyDescent="0.25">
      <c r="B451" s="34">
        <v>114343</v>
      </c>
      <c r="C451" s="35">
        <v>25875</v>
      </c>
    </row>
    <row r="452" spans="2:3" x14ac:dyDescent="0.25">
      <c r="B452" s="34">
        <v>114344</v>
      </c>
      <c r="C452" s="35">
        <v>304944</v>
      </c>
    </row>
    <row r="453" spans="2:3" x14ac:dyDescent="0.25">
      <c r="B453" s="34">
        <v>114345</v>
      </c>
      <c r="C453" s="35">
        <v>26340</v>
      </c>
    </row>
    <row r="454" spans="2:3" x14ac:dyDescent="0.25">
      <c r="B454" s="34">
        <v>114346</v>
      </c>
      <c r="C454" s="35">
        <v>62136</v>
      </c>
    </row>
    <row r="455" spans="2:3" x14ac:dyDescent="0.25">
      <c r="B455" s="34">
        <v>114347</v>
      </c>
      <c r="C455" s="35">
        <v>144750</v>
      </c>
    </row>
    <row r="456" spans="2:3" x14ac:dyDescent="0.25">
      <c r="B456" s="34">
        <v>114348</v>
      </c>
      <c r="C456" s="35">
        <v>19260</v>
      </c>
    </row>
    <row r="457" spans="2:3" x14ac:dyDescent="0.25">
      <c r="B457" s="34">
        <v>114349</v>
      </c>
      <c r="C457" s="35">
        <v>29880</v>
      </c>
    </row>
    <row r="458" spans="2:3" x14ac:dyDescent="0.25">
      <c r="B458" s="34">
        <v>114350</v>
      </c>
      <c r="C458" s="35">
        <v>24162.9</v>
      </c>
    </row>
    <row r="459" spans="2:3" x14ac:dyDescent="0.25">
      <c r="B459" s="34">
        <v>114351</v>
      </c>
      <c r="C459" s="35">
        <v>103093.5</v>
      </c>
    </row>
    <row r="460" spans="2:3" x14ac:dyDescent="0.25">
      <c r="B460" s="34">
        <v>114352</v>
      </c>
      <c r="C460" s="35">
        <v>3420</v>
      </c>
    </row>
    <row r="461" spans="2:3" x14ac:dyDescent="0.25">
      <c r="B461" s="34">
        <v>114353</v>
      </c>
      <c r="C461" s="35">
        <v>49152</v>
      </c>
    </row>
    <row r="462" spans="2:3" x14ac:dyDescent="0.25">
      <c r="B462" s="34">
        <v>114354</v>
      </c>
      <c r="C462" s="35">
        <v>85935</v>
      </c>
    </row>
    <row r="463" spans="2:3" x14ac:dyDescent="0.25">
      <c r="B463" s="34">
        <v>114355</v>
      </c>
      <c r="C463" s="35">
        <v>9900</v>
      </c>
    </row>
    <row r="464" spans="2:3" x14ac:dyDescent="0.25">
      <c r="B464" s="34">
        <v>114356</v>
      </c>
      <c r="C464" s="35">
        <v>76350</v>
      </c>
    </row>
    <row r="465" spans="2:3" x14ac:dyDescent="0.25">
      <c r="B465" s="34">
        <v>114357</v>
      </c>
      <c r="C465" s="35">
        <v>17865</v>
      </c>
    </row>
    <row r="466" spans="2:3" x14ac:dyDescent="0.25">
      <c r="B466" s="34">
        <v>114358</v>
      </c>
      <c r="C466" s="35">
        <v>11340</v>
      </c>
    </row>
    <row r="467" spans="2:3" x14ac:dyDescent="0.25">
      <c r="B467" s="34">
        <v>114359</v>
      </c>
      <c r="C467" s="35">
        <v>56790</v>
      </c>
    </row>
    <row r="468" spans="2:3" x14ac:dyDescent="0.25">
      <c r="B468" s="34">
        <v>114360</v>
      </c>
      <c r="C468" s="35">
        <v>49230</v>
      </c>
    </row>
    <row r="469" spans="2:3" x14ac:dyDescent="0.25">
      <c r="B469" s="34">
        <v>114361</v>
      </c>
      <c r="C469" s="35">
        <v>5412</v>
      </c>
    </row>
    <row r="470" spans="2:3" x14ac:dyDescent="0.25">
      <c r="B470" s="34">
        <v>114362</v>
      </c>
      <c r="C470" s="35">
        <v>102720</v>
      </c>
    </row>
    <row r="471" spans="2:3" x14ac:dyDescent="0.25">
      <c r="B471" s="34">
        <v>114363</v>
      </c>
      <c r="C471" s="35">
        <v>2805</v>
      </c>
    </row>
    <row r="472" spans="2:3" x14ac:dyDescent="0.25">
      <c r="B472" s="34">
        <v>114364</v>
      </c>
      <c r="C472" s="35">
        <v>133551</v>
      </c>
    </row>
    <row r="473" spans="2:3" x14ac:dyDescent="0.25">
      <c r="B473" s="34">
        <v>114365</v>
      </c>
      <c r="C473" s="35">
        <v>37004.400000000001</v>
      </c>
    </row>
    <row r="474" spans="2:3" x14ac:dyDescent="0.25">
      <c r="B474" s="34">
        <v>114366</v>
      </c>
      <c r="C474" s="35">
        <v>84837</v>
      </c>
    </row>
    <row r="475" spans="2:3" x14ac:dyDescent="0.25">
      <c r="B475" s="34">
        <v>114367</v>
      </c>
      <c r="C475" s="35">
        <v>66172.5</v>
      </c>
    </row>
    <row r="476" spans="2:3" x14ac:dyDescent="0.25">
      <c r="B476" s="34">
        <v>114368</v>
      </c>
      <c r="C476" s="35">
        <v>38880</v>
      </c>
    </row>
    <row r="477" spans="2:3" x14ac:dyDescent="0.25">
      <c r="B477" s="34">
        <v>114369</v>
      </c>
      <c r="C477" s="35">
        <v>21180</v>
      </c>
    </row>
    <row r="478" spans="2:3" x14ac:dyDescent="0.25">
      <c r="B478" s="34">
        <v>114370</v>
      </c>
      <c r="C478" s="35">
        <v>38122.5</v>
      </c>
    </row>
    <row r="479" spans="2:3" x14ac:dyDescent="0.25">
      <c r="B479" s="34">
        <v>114371</v>
      </c>
      <c r="C479" s="35">
        <v>103890</v>
      </c>
    </row>
    <row r="480" spans="2:3" x14ac:dyDescent="0.25">
      <c r="B480" s="34">
        <v>114372</v>
      </c>
      <c r="C480" s="35">
        <v>25327.5</v>
      </c>
    </row>
    <row r="481" spans="2:3" x14ac:dyDescent="0.25">
      <c r="B481" s="34">
        <v>114373</v>
      </c>
      <c r="C481" s="35">
        <v>16500</v>
      </c>
    </row>
    <row r="482" spans="2:3" x14ac:dyDescent="0.25">
      <c r="B482" s="34">
        <v>114374</v>
      </c>
      <c r="C482" s="35">
        <v>27716.1</v>
      </c>
    </row>
    <row r="483" spans="2:3" x14ac:dyDescent="0.25">
      <c r="B483" s="34">
        <v>114375</v>
      </c>
      <c r="C483" s="35">
        <v>47100</v>
      </c>
    </row>
    <row r="484" spans="2:3" x14ac:dyDescent="0.25">
      <c r="B484" s="34">
        <v>114376</v>
      </c>
      <c r="C484" s="35">
        <v>14053.5</v>
      </c>
    </row>
    <row r="485" spans="2:3" x14ac:dyDescent="0.25">
      <c r="B485" s="34">
        <v>114377</v>
      </c>
      <c r="C485" s="35">
        <v>19155</v>
      </c>
    </row>
    <row r="486" spans="2:3" x14ac:dyDescent="0.25">
      <c r="B486" s="34">
        <v>114378</v>
      </c>
      <c r="C486" s="35">
        <v>8634</v>
      </c>
    </row>
    <row r="487" spans="2:3" x14ac:dyDescent="0.25">
      <c r="B487" s="34">
        <v>114379</v>
      </c>
      <c r="C487" s="35">
        <v>19650</v>
      </c>
    </row>
    <row r="488" spans="2:3" x14ac:dyDescent="0.25">
      <c r="B488" s="34">
        <v>114380</v>
      </c>
      <c r="C488" s="35">
        <v>48735</v>
      </c>
    </row>
    <row r="489" spans="2:3" x14ac:dyDescent="0.25">
      <c r="B489" s="34">
        <v>114381</v>
      </c>
      <c r="C489" s="35">
        <v>38902.5</v>
      </c>
    </row>
    <row r="490" spans="2:3" x14ac:dyDescent="0.25">
      <c r="B490" s="34">
        <v>114382</v>
      </c>
      <c r="C490" s="35">
        <v>55500</v>
      </c>
    </row>
    <row r="491" spans="2:3" x14ac:dyDescent="0.25">
      <c r="B491" s="34">
        <v>114383</v>
      </c>
      <c r="C491" s="35">
        <v>14527.5</v>
      </c>
    </row>
    <row r="492" spans="2:3" x14ac:dyDescent="0.25">
      <c r="B492" s="34">
        <v>114384</v>
      </c>
      <c r="C492" s="35">
        <v>56715</v>
      </c>
    </row>
    <row r="493" spans="2:3" x14ac:dyDescent="0.25">
      <c r="B493" s="34">
        <v>114385</v>
      </c>
      <c r="C493" s="35">
        <v>10800</v>
      </c>
    </row>
    <row r="494" spans="2:3" x14ac:dyDescent="0.25">
      <c r="B494" s="34">
        <v>114386</v>
      </c>
      <c r="C494" s="35">
        <v>43770</v>
      </c>
    </row>
    <row r="495" spans="2:3" x14ac:dyDescent="0.25">
      <c r="B495" s="34">
        <v>114387</v>
      </c>
      <c r="C495" s="35">
        <v>44950.5</v>
      </c>
    </row>
    <row r="496" spans="2:3" x14ac:dyDescent="0.25">
      <c r="B496" s="34">
        <v>114388</v>
      </c>
      <c r="C496" s="35">
        <v>16092</v>
      </c>
    </row>
    <row r="497" spans="2:3" x14ac:dyDescent="0.25">
      <c r="B497" s="34">
        <v>114389</v>
      </c>
      <c r="C497" s="35">
        <v>29910</v>
      </c>
    </row>
    <row r="498" spans="2:3" x14ac:dyDescent="0.25">
      <c r="B498" s="34">
        <v>114390</v>
      </c>
      <c r="C498" s="35">
        <v>4194</v>
      </c>
    </row>
    <row r="499" spans="2:3" x14ac:dyDescent="0.25">
      <c r="B499" s="34">
        <v>114391</v>
      </c>
      <c r="C499" s="35">
        <v>1570.5</v>
      </c>
    </row>
    <row r="500" spans="2:3" x14ac:dyDescent="0.25">
      <c r="B500" s="34">
        <v>114392</v>
      </c>
      <c r="C500" s="35">
        <v>7200</v>
      </c>
    </row>
    <row r="501" spans="2:3" x14ac:dyDescent="0.25">
      <c r="B501" s="34">
        <v>114393</v>
      </c>
      <c r="C501" s="35">
        <v>42480</v>
      </c>
    </row>
    <row r="502" spans="2:3" x14ac:dyDescent="0.25">
      <c r="B502" s="34">
        <v>114394</v>
      </c>
      <c r="C502" s="35">
        <v>6840</v>
      </c>
    </row>
    <row r="503" spans="2:3" x14ac:dyDescent="0.25">
      <c r="B503" s="34">
        <v>114395</v>
      </c>
      <c r="C503" s="35">
        <v>93540</v>
      </c>
    </row>
    <row r="504" spans="2:3" x14ac:dyDescent="0.25">
      <c r="B504" s="34">
        <v>114396</v>
      </c>
      <c r="C504" s="35">
        <v>9576</v>
      </c>
    </row>
    <row r="505" spans="2:3" x14ac:dyDescent="0.25">
      <c r="B505" s="34">
        <v>114397</v>
      </c>
      <c r="C505" s="35">
        <v>22080</v>
      </c>
    </row>
    <row r="506" spans="2:3" x14ac:dyDescent="0.25">
      <c r="B506" s="34">
        <v>114398</v>
      </c>
      <c r="C506" s="35">
        <v>135894</v>
      </c>
    </row>
    <row r="507" spans="2:3" x14ac:dyDescent="0.25">
      <c r="B507" s="34">
        <v>114399</v>
      </c>
      <c r="C507" s="35">
        <v>69351</v>
      </c>
    </row>
    <row r="508" spans="2:3" x14ac:dyDescent="0.25">
      <c r="B508" s="34">
        <v>114400</v>
      </c>
      <c r="C508" s="35">
        <v>57385.5</v>
      </c>
    </row>
    <row r="509" spans="2:3" x14ac:dyDescent="0.25">
      <c r="B509" s="34">
        <v>114401</v>
      </c>
      <c r="C509" s="35">
        <v>65880</v>
      </c>
    </row>
    <row r="510" spans="2:3" x14ac:dyDescent="0.25">
      <c r="B510" s="34">
        <v>114402</v>
      </c>
      <c r="C510" s="35">
        <v>32400</v>
      </c>
    </row>
    <row r="511" spans="2:3" x14ac:dyDescent="0.25">
      <c r="B511" s="34">
        <v>114403</v>
      </c>
      <c r="C511" s="35">
        <v>47716.800000000003</v>
      </c>
    </row>
    <row r="512" spans="2:3" x14ac:dyDescent="0.25">
      <c r="B512" s="34">
        <v>114404</v>
      </c>
      <c r="C512" s="35">
        <v>48944.4</v>
      </c>
    </row>
    <row r="513" spans="2:3" x14ac:dyDescent="0.25">
      <c r="B513" s="34">
        <v>114405</v>
      </c>
      <c r="C513" s="35">
        <v>7560</v>
      </c>
    </row>
    <row r="514" spans="2:3" x14ac:dyDescent="0.25">
      <c r="B514" s="34">
        <v>114406</v>
      </c>
      <c r="C514" s="35">
        <v>2640</v>
      </c>
    </row>
    <row r="515" spans="2:3" x14ac:dyDescent="0.25">
      <c r="B515" s="34">
        <v>114407</v>
      </c>
      <c r="C515" s="35">
        <v>1656</v>
      </c>
    </row>
    <row r="516" spans="2:3" x14ac:dyDescent="0.25">
      <c r="B516" s="34">
        <v>114408</v>
      </c>
      <c r="C516" s="35">
        <v>58455</v>
      </c>
    </row>
    <row r="517" spans="2:3" x14ac:dyDescent="0.25">
      <c r="B517" s="34">
        <v>114409</v>
      </c>
      <c r="C517" s="35">
        <v>59700</v>
      </c>
    </row>
    <row r="518" spans="2:3" x14ac:dyDescent="0.25">
      <c r="B518" s="34">
        <v>114410</v>
      </c>
      <c r="C518" s="35">
        <v>92460</v>
      </c>
    </row>
    <row r="519" spans="2:3" x14ac:dyDescent="0.25">
      <c r="B519" s="34">
        <v>114411</v>
      </c>
      <c r="C519" s="35">
        <v>49338</v>
      </c>
    </row>
    <row r="520" spans="2:3" x14ac:dyDescent="0.25">
      <c r="B520" s="34">
        <v>114412</v>
      </c>
      <c r="C520" s="35">
        <v>9600</v>
      </c>
    </row>
    <row r="521" spans="2:3" x14ac:dyDescent="0.25">
      <c r="B521" s="34">
        <v>114413</v>
      </c>
      <c r="C521" s="35">
        <v>87510</v>
      </c>
    </row>
    <row r="522" spans="2:3" x14ac:dyDescent="0.25">
      <c r="B522" s="34">
        <v>114414</v>
      </c>
      <c r="C522" s="35">
        <v>15210</v>
      </c>
    </row>
    <row r="523" spans="2:3" x14ac:dyDescent="0.25">
      <c r="B523" s="34">
        <v>114415</v>
      </c>
      <c r="C523" s="35">
        <v>130110</v>
      </c>
    </row>
    <row r="524" spans="2:3" x14ac:dyDescent="0.25">
      <c r="B524" s="34">
        <v>114416</v>
      </c>
      <c r="C524" s="35">
        <v>18480</v>
      </c>
    </row>
    <row r="525" spans="2:3" x14ac:dyDescent="0.25">
      <c r="B525" s="34">
        <v>114417</v>
      </c>
      <c r="C525" s="35">
        <v>68580</v>
      </c>
    </row>
    <row r="526" spans="2:3" x14ac:dyDescent="0.25">
      <c r="B526" s="34">
        <v>114418</v>
      </c>
      <c r="C526" s="35">
        <v>45468</v>
      </c>
    </row>
    <row r="527" spans="2:3" x14ac:dyDescent="0.25">
      <c r="B527" s="34">
        <v>114419</v>
      </c>
      <c r="C527" s="35">
        <v>69300</v>
      </c>
    </row>
    <row r="528" spans="2:3" x14ac:dyDescent="0.25">
      <c r="B528" s="34">
        <v>114420</v>
      </c>
      <c r="C528" s="35">
        <v>840</v>
      </c>
    </row>
    <row r="529" spans="2:3" x14ac:dyDescent="0.25">
      <c r="B529" s="34">
        <v>114421</v>
      </c>
      <c r="C529" s="35">
        <v>44310</v>
      </c>
    </row>
    <row r="530" spans="2:3" x14ac:dyDescent="0.25">
      <c r="B530" s="34">
        <v>114422</v>
      </c>
      <c r="C530" s="35">
        <v>50528.1</v>
      </c>
    </row>
    <row r="531" spans="2:3" x14ac:dyDescent="0.25">
      <c r="B531" s="34">
        <v>114423</v>
      </c>
      <c r="C531" s="35">
        <v>7087.5</v>
      </c>
    </row>
    <row r="532" spans="2:3" x14ac:dyDescent="0.25">
      <c r="B532" s="34">
        <v>114424</v>
      </c>
      <c r="C532" s="35">
        <v>10320</v>
      </c>
    </row>
    <row r="533" spans="2:3" x14ac:dyDescent="0.25">
      <c r="B533" s="34">
        <v>114425</v>
      </c>
      <c r="C533" s="35">
        <v>108096.6</v>
      </c>
    </row>
    <row r="534" spans="2:3" x14ac:dyDescent="0.25">
      <c r="B534" s="34">
        <v>114426</v>
      </c>
      <c r="C534" s="35">
        <v>60912</v>
      </c>
    </row>
    <row r="535" spans="2:3" x14ac:dyDescent="0.25">
      <c r="B535" s="34">
        <v>114427</v>
      </c>
      <c r="C535" s="35">
        <v>26062.5</v>
      </c>
    </row>
    <row r="536" spans="2:3" x14ac:dyDescent="0.25">
      <c r="B536" s="34">
        <v>114428</v>
      </c>
      <c r="C536" s="35">
        <v>6840</v>
      </c>
    </row>
    <row r="537" spans="2:3" x14ac:dyDescent="0.25">
      <c r="B537" s="34">
        <v>114429</v>
      </c>
      <c r="C537" s="35">
        <v>199058.1</v>
      </c>
    </row>
    <row r="538" spans="2:3" x14ac:dyDescent="0.25">
      <c r="B538" s="34">
        <v>114430</v>
      </c>
      <c r="C538" s="35">
        <v>6720</v>
      </c>
    </row>
    <row r="539" spans="2:3" x14ac:dyDescent="0.25">
      <c r="B539" s="34">
        <v>114431</v>
      </c>
      <c r="C539" s="35">
        <v>2895</v>
      </c>
    </row>
    <row r="540" spans="2:3" x14ac:dyDescent="0.25">
      <c r="B540" s="34">
        <v>114432</v>
      </c>
      <c r="C540" s="35">
        <v>40050</v>
      </c>
    </row>
    <row r="541" spans="2:3" x14ac:dyDescent="0.25">
      <c r="B541" s="34">
        <v>114433</v>
      </c>
      <c r="C541" s="35">
        <v>21600</v>
      </c>
    </row>
    <row r="542" spans="2:3" x14ac:dyDescent="0.25">
      <c r="B542" s="34">
        <v>114434</v>
      </c>
      <c r="C542" s="35">
        <v>29276.400000000001</v>
      </c>
    </row>
    <row r="543" spans="2:3" x14ac:dyDescent="0.25">
      <c r="B543" s="34">
        <v>114435</v>
      </c>
      <c r="C543" s="35">
        <v>375</v>
      </c>
    </row>
    <row r="544" spans="2:3" x14ac:dyDescent="0.25">
      <c r="B544" s="34">
        <v>114436</v>
      </c>
      <c r="C544" s="35">
        <v>43275</v>
      </c>
    </row>
    <row r="545" spans="2:3" x14ac:dyDescent="0.25">
      <c r="B545" s="34">
        <v>114437</v>
      </c>
      <c r="C545" s="35">
        <v>44640</v>
      </c>
    </row>
    <row r="546" spans="2:3" x14ac:dyDescent="0.25">
      <c r="B546" s="34">
        <v>114438</v>
      </c>
      <c r="C546" s="35">
        <v>11625</v>
      </c>
    </row>
    <row r="547" spans="2:3" x14ac:dyDescent="0.25">
      <c r="B547" s="34">
        <v>114439</v>
      </c>
      <c r="C547" s="35">
        <v>45932.4</v>
      </c>
    </row>
    <row r="548" spans="2:3" x14ac:dyDescent="0.25">
      <c r="B548" s="34">
        <v>114440</v>
      </c>
      <c r="C548" s="35">
        <v>78682.8</v>
      </c>
    </row>
    <row r="549" spans="2:3" x14ac:dyDescent="0.25">
      <c r="B549" s="34">
        <v>114441</v>
      </c>
      <c r="C549" s="35">
        <v>21945</v>
      </c>
    </row>
    <row r="550" spans="2:3" x14ac:dyDescent="0.25">
      <c r="B550" s="34">
        <v>114442</v>
      </c>
      <c r="C550" s="35">
        <v>110610</v>
      </c>
    </row>
    <row r="551" spans="2:3" x14ac:dyDescent="0.25">
      <c r="B551" s="34">
        <v>114443</v>
      </c>
      <c r="C551" s="35">
        <v>21675</v>
      </c>
    </row>
    <row r="552" spans="2:3" x14ac:dyDescent="0.25">
      <c r="B552" s="34">
        <v>114444</v>
      </c>
      <c r="C552" s="35">
        <v>54892.800000000003</v>
      </c>
    </row>
    <row r="553" spans="2:3" x14ac:dyDescent="0.25">
      <c r="B553" s="34">
        <v>114445</v>
      </c>
      <c r="C553" s="35">
        <v>11995.5</v>
      </c>
    </row>
    <row r="554" spans="2:3" x14ac:dyDescent="0.25">
      <c r="B554" s="34">
        <v>114446</v>
      </c>
      <c r="C554" s="35">
        <v>5733</v>
      </c>
    </row>
    <row r="555" spans="2:3" x14ac:dyDescent="0.25">
      <c r="B555" s="34">
        <v>114447</v>
      </c>
      <c r="C555" s="35">
        <v>9442.7999999999993</v>
      </c>
    </row>
    <row r="556" spans="2:3" x14ac:dyDescent="0.25">
      <c r="B556" s="34">
        <v>114448</v>
      </c>
      <c r="C556" s="35">
        <v>64740</v>
      </c>
    </row>
    <row r="557" spans="2:3" x14ac:dyDescent="0.25">
      <c r="B557" s="34">
        <v>114449</v>
      </c>
      <c r="C557" s="35">
        <v>70240.800000000003</v>
      </c>
    </row>
    <row r="558" spans="2:3" x14ac:dyDescent="0.25">
      <c r="B558" s="34">
        <v>114450</v>
      </c>
      <c r="C558" s="35">
        <v>12600</v>
      </c>
    </row>
    <row r="559" spans="2:3" x14ac:dyDescent="0.25">
      <c r="B559" s="34">
        <v>114451</v>
      </c>
      <c r="C559" s="35">
        <v>13398</v>
      </c>
    </row>
    <row r="560" spans="2:3" x14ac:dyDescent="0.25">
      <c r="B560" s="34">
        <v>114452</v>
      </c>
      <c r="C560" s="35">
        <v>46605</v>
      </c>
    </row>
    <row r="561" spans="2:3" x14ac:dyDescent="0.25">
      <c r="B561" s="34">
        <v>114453</v>
      </c>
      <c r="C561" s="35">
        <v>44067.9</v>
      </c>
    </row>
    <row r="562" spans="2:3" x14ac:dyDescent="0.25">
      <c r="B562" s="34">
        <v>114454</v>
      </c>
      <c r="C562" s="35">
        <v>90805.5</v>
      </c>
    </row>
    <row r="563" spans="2:3" x14ac:dyDescent="0.25">
      <c r="B563" s="34">
        <v>114455</v>
      </c>
      <c r="C563" s="35">
        <v>88284.3</v>
      </c>
    </row>
    <row r="564" spans="2:3" x14ac:dyDescent="0.25">
      <c r="B564" s="34">
        <v>114456</v>
      </c>
      <c r="C564" s="35">
        <v>35790.300000000003</v>
      </c>
    </row>
    <row r="565" spans="2:3" x14ac:dyDescent="0.25">
      <c r="B565" s="34">
        <v>114457</v>
      </c>
      <c r="C565" s="35">
        <v>68352</v>
      </c>
    </row>
    <row r="566" spans="2:3" x14ac:dyDescent="0.25">
      <c r="B566" s="34">
        <v>114458</v>
      </c>
      <c r="C566" s="35">
        <v>83250</v>
      </c>
    </row>
    <row r="567" spans="2:3" x14ac:dyDescent="0.25">
      <c r="B567" s="34">
        <v>114459</v>
      </c>
      <c r="C567" s="35">
        <v>13188</v>
      </c>
    </row>
    <row r="568" spans="2:3" x14ac:dyDescent="0.25">
      <c r="B568" s="34">
        <v>114460</v>
      </c>
      <c r="C568" s="35">
        <v>552</v>
      </c>
    </row>
    <row r="569" spans="2:3" x14ac:dyDescent="0.25">
      <c r="B569" s="34">
        <v>114461</v>
      </c>
      <c r="C569" s="35">
        <v>42330</v>
      </c>
    </row>
    <row r="570" spans="2:3" x14ac:dyDescent="0.25">
      <c r="B570" s="34">
        <v>114462</v>
      </c>
      <c r="C570" s="35">
        <v>4200</v>
      </c>
    </row>
    <row r="571" spans="2:3" x14ac:dyDescent="0.25">
      <c r="B571" s="34">
        <v>114463</v>
      </c>
      <c r="C571" s="35">
        <v>5610</v>
      </c>
    </row>
    <row r="572" spans="2:3" x14ac:dyDescent="0.25">
      <c r="B572" s="34">
        <v>114464</v>
      </c>
      <c r="C572" s="35">
        <v>25560</v>
      </c>
    </row>
    <row r="573" spans="2:3" x14ac:dyDescent="0.25">
      <c r="B573" s="34">
        <v>114465</v>
      </c>
      <c r="C573" s="35">
        <v>50784</v>
      </c>
    </row>
    <row r="574" spans="2:3" x14ac:dyDescent="0.25">
      <c r="B574" s="34">
        <v>114466</v>
      </c>
      <c r="C574" s="35">
        <v>18072</v>
      </c>
    </row>
    <row r="575" spans="2:3" x14ac:dyDescent="0.25">
      <c r="B575" s="34">
        <v>114467</v>
      </c>
      <c r="C575" s="35">
        <v>53653.5</v>
      </c>
    </row>
    <row r="576" spans="2:3" x14ac:dyDescent="0.25">
      <c r="B576" s="34">
        <v>114468</v>
      </c>
      <c r="C576" s="35">
        <v>1200</v>
      </c>
    </row>
    <row r="577" spans="2:3" x14ac:dyDescent="0.25">
      <c r="B577" s="34">
        <v>114469</v>
      </c>
      <c r="C577" s="35">
        <v>253393.5</v>
      </c>
    </row>
    <row r="578" spans="2:3" x14ac:dyDescent="0.25">
      <c r="B578" s="34">
        <v>114470</v>
      </c>
      <c r="C578" s="35">
        <v>328585.2</v>
      </c>
    </row>
    <row r="579" spans="2:3" x14ac:dyDescent="0.25">
      <c r="B579" s="34">
        <v>114471</v>
      </c>
      <c r="C579" s="35">
        <v>24990</v>
      </c>
    </row>
    <row r="580" spans="2:3" x14ac:dyDescent="0.25">
      <c r="B580" s="34">
        <v>114472</v>
      </c>
      <c r="C580" s="35">
        <v>14310</v>
      </c>
    </row>
    <row r="581" spans="2:3" x14ac:dyDescent="0.25">
      <c r="B581" s="34">
        <v>114473</v>
      </c>
      <c r="C581" s="35">
        <v>34200</v>
      </c>
    </row>
    <row r="582" spans="2:3" x14ac:dyDescent="0.25">
      <c r="B582" s="34">
        <v>114474</v>
      </c>
      <c r="C582" s="35">
        <v>20340</v>
      </c>
    </row>
    <row r="583" spans="2:3" x14ac:dyDescent="0.25">
      <c r="B583" s="34">
        <v>114475</v>
      </c>
      <c r="C583" s="35">
        <v>7137</v>
      </c>
    </row>
    <row r="584" spans="2:3" x14ac:dyDescent="0.25">
      <c r="B584" s="34">
        <v>114476</v>
      </c>
      <c r="C584" s="35">
        <v>84780</v>
      </c>
    </row>
    <row r="585" spans="2:3" x14ac:dyDescent="0.25">
      <c r="B585" s="34">
        <v>114477</v>
      </c>
      <c r="C585" s="35">
        <v>7524</v>
      </c>
    </row>
    <row r="586" spans="2:3" x14ac:dyDescent="0.25">
      <c r="B586" s="34">
        <v>114478</v>
      </c>
      <c r="C586" s="35">
        <v>30922.799999999999</v>
      </c>
    </row>
    <row r="587" spans="2:3" x14ac:dyDescent="0.25">
      <c r="B587" s="34">
        <v>114479</v>
      </c>
      <c r="C587" s="35">
        <v>21900</v>
      </c>
    </row>
    <row r="588" spans="2:3" x14ac:dyDescent="0.25">
      <c r="B588" s="34">
        <v>114480</v>
      </c>
      <c r="C588" s="35">
        <v>25290</v>
      </c>
    </row>
    <row r="589" spans="2:3" x14ac:dyDescent="0.25">
      <c r="B589" s="34">
        <v>114481</v>
      </c>
      <c r="C589" s="35">
        <v>27960</v>
      </c>
    </row>
    <row r="590" spans="2:3" x14ac:dyDescent="0.25">
      <c r="B590" s="34">
        <v>114482</v>
      </c>
      <c r="C590" s="35">
        <v>52920</v>
      </c>
    </row>
    <row r="591" spans="2:3" x14ac:dyDescent="0.25">
      <c r="B591" s="34">
        <v>114483</v>
      </c>
      <c r="C591" s="35">
        <v>59220</v>
      </c>
    </row>
    <row r="592" spans="2:3" x14ac:dyDescent="0.25">
      <c r="B592" s="34">
        <v>114484</v>
      </c>
      <c r="C592" s="35">
        <v>80532</v>
      </c>
    </row>
    <row r="593" spans="2:3" x14ac:dyDescent="0.25">
      <c r="B593" s="34">
        <v>114485</v>
      </c>
      <c r="C593" s="35">
        <v>14253.3</v>
      </c>
    </row>
    <row r="594" spans="2:3" x14ac:dyDescent="0.25">
      <c r="B594" s="34">
        <v>114486</v>
      </c>
      <c r="C594" s="35">
        <v>27207.9</v>
      </c>
    </row>
    <row r="595" spans="2:3" x14ac:dyDescent="0.25">
      <c r="B595" s="34">
        <v>114487</v>
      </c>
      <c r="C595" s="35">
        <v>42981.3</v>
      </c>
    </row>
    <row r="596" spans="2:3" x14ac:dyDescent="0.25">
      <c r="B596" s="34">
        <v>114488</v>
      </c>
      <c r="C596" s="35">
        <v>25374</v>
      </c>
    </row>
    <row r="597" spans="2:3" x14ac:dyDescent="0.25">
      <c r="B597" s="34">
        <v>114489</v>
      </c>
      <c r="C597" s="35">
        <v>141165</v>
      </c>
    </row>
    <row r="598" spans="2:3" x14ac:dyDescent="0.25">
      <c r="B598" s="34">
        <v>114490</v>
      </c>
      <c r="C598" s="35">
        <v>31935</v>
      </c>
    </row>
    <row r="599" spans="2:3" x14ac:dyDescent="0.25">
      <c r="B599" s="34">
        <v>114491</v>
      </c>
      <c r="C599" s="35">
        <v>58151.4</v>
      </c>
    </row>
    <row r="600" spans="2:3" x14ac:dyDescent="0.25">
      <c r="B600" s="34">
        <v>114492</v>
      </c>
      <c r="C600" s="35">
        <v>24826.5</v>
      </c>
    </row>
    <row r="601" spans="2:3" x14ac:dyDescent="0.25">
      <c r="B601" s="34">
        <v>114493</v>
      </c>
      <c r="C601" s="35">
        <v>6336</v>
      </c>
    </row>
    <row r="602" spans="2:3" x14ac:dyDescent="0.25">
      <c r="B602" s="34">
        <v>114494</v>
      </c>
      <c r="C602" s="35">
        <v>137430</v>
      </c>
    </row>
    <row r="603" spans="2:3" x14ac:dyDescent="0.25">
      <c r="B603" s="34">
        <v>114495</v>
      </c>
      <c r="C603" s="35">
        <v>29250</v>
      </c>
    </row>
    <row r="604" spans="2:3" x14ac:dyDescent="0.25">
      <c r="B604" s="34">
        <v>114496</v>
      </c>
      <c r="C604" s="35">
        <v>4770</v>
      </c>
    </row>
    <row r="605" spans="2:3" x14ac:dyDescent="0.25">
      <c r="B605" s="34">
        <v>114497</v>
      </c>
      <c r="C605" s="35">
        <v>22050</v>
      </c>
    </row>
    <row r="606" spans="2:3" x14ac:dyDescent="0.25">
      <c r="B606" s="34">
        <v>114498</v>
      </c>
      <c r="C606" s="35">
        <v>114381</v>
      </c>
    </row>
    <row r="607" spans="2:3" x14ac:dyDescent="0.25">
      <c r="B607" s="34">
        <v>114499</v>
      </c>
      <c r="C607" s="35">
        <v>33360</v>
      </c>
    </row>
    <row r="608" spans="2:3" x14ac:dyDescent="0.25">
      <c r="B608" s="34">
        <v>114500</v>
      </c>
      <c r="C608" s="35">
        <v>147957.6</v>
      </c>
    </row>
    <row r="609" spans="2:3" x14ac:dyDescent="0.25">
      <c r="B609" s="34">
        <v>114501</v>
      </c>
      <c r="C609" s="35">
        <v>27945</v>
      </c>
    </row>
    <row r="610" spans="2:3" x14ac:dyDescent="0.25">
      <c r="B610" s="34">
        <v>114502</v>
      </c>
      <c r="C610" s="35">
        <v>29034.6</v>
      </c>
    </row>
    <row r="611" spans="2:3" x14ac:dyDescent="0.25">
      <c r="B611" s="34">
        <v>114503</v>
      </c>
      <c r="C611" s="35">
        <v>18870</v>
      </c>
    </row>
    <row r="612" spans="2:3" x14ac:dyDescent="0.25">
      <c r="B612" s="34">
        <v>114504</v>
      </c>
      <c r="C612" s="35">
        <v>78090</v>
      </c>
    </row>
    <row r="613" spans="2:3" x14ac:dyDescent="0.25">
      <c r="B613" s="34">
        <v>114505</v>
      </c>
      <c r="C613" s="35">
        <v>89520</v>
      </c>
    </row>
    <row r="614" spans="2:3" x14ac:dyDescent="0.25">
      <c r="B614" s="34">
        <v>114506</v>
      </c>
      <c r="C614" s="35">
        <v>18750</v>
      </c>
    </row>
    <row r="615" spans="2:3" x14ac:dyDescent="0.25">
      <c r="B615" s="34">
        <v>114507</v>
      </c>
      <c r="C615" s="35">
        <v>88995</v>
      </c>
    </row>
    <row r="616" spans="2:3" x14ac:dyDescent="0.25">
      <c r="B616" s="34">
        <v>114508</v>
      </c>
      <c r="C616" s="35">
        <v>66836.7</v>
      </c>
    </row>
    <row r="617" spans="2:3" x14ac:dyDescent="0.25">
      <c r="B617" s="34">
        <v>114509</v>
      </c>
      <c r="C617" s="35">
        <v>19800</v>
      </c>
    </row>
    <row r="618" spans="2:3" x14ac:dyDescent="0.25">
      <c r="B618" s="34">
        <v>114510</v>
      </c>
      <c r="C618" s="35">
        <v>61446.6</v>
      </c>
    </row>
    <row r="619" spans="2:3" x14ac:dyDescent="0.25">
      <c r="B619" s="34">
        <v>114511</v>
      </c>
      <c r="C619" s="35">
        <v>19470</v>
      </c>
    </row>
    <row r="620" spans="2:3" x14ac:dyDescent="0.25">
      <c r="B620" s="34">
        <v>114512</v>
      </c>
      <c r="C620" s="35">
        <v>32360.7</v>
      </c>
    </row>
    <row r="621" spans="2:3" x14ac:dyDescent="0.25">
      <c r="B621" s="34">
        <v>114513</v>
      </c>
      <c r="C621" s="35">
        <v>15570</v>
      </c>
    </row>
    <row r="622" spans="2:3" x14ac:dyDescent="0.25">
      <c r="B622" s="34">
        <v>114514</v>
      </c>
      <c r="C622" s="35">
        <v>105702</v>
      </c>
    </row>
    <row r="623" spans="2:3" x14ac:dyDescent="0.25">
      <c r="B623" s="34">
        <v>114515</v>
      </c>
      <c r="C623" s="35">
        <v>17430</v>
      </c>
    </row>
    <row r="624" spans="2:3" x14ac:dyDescent="0.25">
      <c r="B624" s="34">
        <v>114516</v>
      </c>
      <c r="C624" s="35">
        <v>13234.5</v>
      </c>
    </row>
    <row r="625" spans="2:3" x14ac:dyDescent="0.25">
      <c r="B625" s="34">
        <v>114517</v>
      </c>
      <c r="C625" s="35">
        <v>8460</v>
      </c>
    </row>
    <row r="626" spans="2:3" x14ac:dyDescent="0.25">
      <c r="B626" s="34">
        <v>114518</v>
      </c>
      <c r="C626" s="35">
        <v>491625</v>
      </c>
    </row>
    <row r="627" spans="2:3" x14ac:dyDescent="0.25">
      <c r="B627" s="34">
        <v>114519</v>
      </c>
      <c r="C627" s="35">
        <v>32886</v>
      </c>
    </row>
    <row r="628" spans="2:3" x14ac:dyDescent="0.25">
      <c r="B628" s="34">
        <v>114520</v>
      </c>
      <c r="C628" s="35">
        <v>2952</v>
      </c>
    </row>
    <row r="629" spans="2:3" x14ac:dyDescent="0.25">
      <c r="B629" s="34">
        <v>114521</v>
      </c>
      <c r="C629" s="35">
        <v>57618</v>
      </c>
    </row>
    <row r="630" spans="2:3" x14ac:dyDescent="0.25">
      <c r="B630" s="34">
        <v>114522</v>
      </c>
      <c r="C630" s="35">
        <v>48900</v>
      </c>
    </row>
    <row r="631" spans="2:3" x14ac:dyDescent="0.25">
      <c r="B631" s="34">
        <v>114523</v>
      </c>
      <c r="C631" s="35">
        <v>4800</v>
      </c>
    </row>
    <row r="632" spans="2:3" x14ac:dyDescent="0.25">
      <c r="B632" s="34">
        <v>114524</v>
      </c>
      <c r="C632" s="35">
        <v>59376.9</v>
      </c>
    </row>
    <row r="633" spans="2:3" x14ac:dyDescent="0.25">
      <c r="B633" s="34">
        <v>114525</v>
      </c>
      <c r="C633" s="35">
        <v>61753.8</v>
      </c>
    </row>
    <row r="634" spans="2:3" x14ac:dyDescent="0.25">
      <c r="B634" s="34">
        <v>114526</v>
      </c>
      <c r="C634" s="35">
        <v>10104</v>
      </c>
    </row>
    <row r="635" spans="2:3" x14ac:dyDescent="0.25">
      <c r="B635" s="34">
        <v>114527</v>
      </c>
      <c r="C635" s="35">
        <v>9300</v>
      </c>
    </row>
    <row r="636" spans="2:3" x14ac:dyDescent="0.25">
      <c r="B636" s="34">
        <v>114528</v>
      </c>
      <c r="C636" s="35">
        <v>21286.5</v>
      </c>
    </row>
    <row r="637" spans="2:3" x14ac:dyDescent="0.25">
      <c r="B637" s="34">
        <v>114529</v>
      </c>
      <c r="C637" s="35">
        <v>27510</v>
      </c>
    </row>
    <row r="638" spans="2:3" x14ac:dyDescent="0.25">
      <c r="B638" s="34">
        <v>114530</v>
      </c>
      <c r="C638" s="35">
        <v>58653.9</v>
      </c>
    </row>
    <row r="639" spans="2:3" x14ac:dyDescent="0.25">
      <c r="B639" s="34">
        <v>114531</v>
      </c>
      <c r="C639" s="35">
        <v>46170</v>
      </c>
    </row>
    <row r="640" spans="2:3" x14ac:dyDescent="0.25">
      <c r="B640" s="34">
        <v>114532</v>
      </c>
      <c r="C640" s="35">
        <v>18339</v>
      </c>
    </row>
    <row r="641" spans="2:3" x14ac:dyDescent="0.25">
      <c r="B641" s="34">
        <v>114533</v>
      </c>
      <c r="C641" s="35">
        <v>45000</v>
      </c>
    </row>
    <row r="642" spans="2:3" x14ac:dyDescent="0.25">
      <c r="B642" s="34">
        <v>114534</v>
      </c>
      <c r="C642" s="35">
        <v>4500</v>
      </c>
    </row>
    <row r="643" spans="2:3" x14ac:dyDescent="0.25">
      <c r="B643" s="34">
        <v>114535</v>
      </c>
      <c r="C643" s="35">
        <v>26779.200000000001</v>
      </c>
    </row>
    <row r="644" spans="2:3" x14ac:dyDescent="0.25">
      <c r="B644" s="34">
        <v>114536</v>
      </c>
      <c r="C644" s="35">
        <v>1080</v>
      </c>
    </row>
    <row r="645" spans="2:3" x14ac:dyDescent="0.25">
      <c r="B645" s="34">
        <v>114537</v>
      </c>
      <c r="C645" s="35">
        <v>41342.1</v>
      </c>
    </row>
    <row r="646" spans="2:3" x14ac:dyDescent="0.25">
      <c r="B646" s="34">
        <v>114538</v>
      </c>
      <c r="C646" s="35">
        <v>36270</v>
      </c>
    </row>
    <row r="647" spans="2:3" x14ac:dyDescent="0.25">
      <c r="B647" s="34">
        <v>114539</v>
      </c>
      <c r="C647" s="35">
        <v>93825</v>
      </c>
    </row>
    <row r="648" spans="2:3" x14ac:dyDescent="0.25">
      <c r="B648" s="34">
        <v>114540</v>
      </c>
      <c r="C648" s="35">
        <v>2100</v>
      </c>
    </row>
    <row r="649" spans="2:3" x14ac:dyDescent="0.25">
      <c r="B649" s="34">
        <v>114541</v>
      </c>
      <c r="C649" s="35">
        <v>18150</v>
      </c>
    </row>
    <row r="650" spans="2:3" x14ac:dyDescent="0.25">
      <c r="B650" s="34">
        <v>114542</v>
      </c>
      <c r="C650" s="35">
        <v>341400</v>
      </c>
    </row>
    <row r="651" spans="2:3" x14ac:dyDescent="0.25">
      <c r="B651" s="34">
        <v>114543</v>
      </c>
      <c r="C651" s="35">
        <v>25803</v>
      </c>
    </row>
    <row r="652" spans="2:3" x14ac:dyDescent="0.25">
      <c r="B652" s="34">
        <v>114544</v>
      </c>
      <c r="C652" s="35">
        <v>11067.9</v>
      </c>
    </row>
    <row r="653" spans="2:3" x14ac:dyDescent="0.25">
      <c r="B653" s="34">
        <v>114545</v>
      </c>
      <c r="C653" s="35">
        <v>62700</v>
      </c>
    </row>
    <row r="654" spans="2:3" x14ac:dyDescent="0.25">
      <c r="B654" s="34">
        <v>114546</v>
      </c>
      <c r="C654" s="35">
        <v>165063.29999999999</v>
      </c>
    </row>
    <row r="655" spans="2:3" x14ac:dyDescent="0.25">
      <c r="B655" s="34">
        <v>114547</v>
      </c>
      <c r="C655" s="35">
        <v>82593</v>
      </c>
    </row>
    <row r="656" spans="2:3" x14ac:dyDescent="0.25">
      <c r="B656" s="34">
        <v>114548</v>
      </c>
      <c r="C656" s="35">
        <v>191382</v>
      </c>
    </row>
    <row r="657" spans="2:3" x14ac:dyDescent="0.25">
      <c r="B657" s="34">
        <v>114549</v>
      </c>
      <c r="C657" s="35">
        <v>22515</v>
      </c>
    </row>
    <row r="658" spans="2:3" x14ac:dyDescent="0.25">
      <c r="B658" s="34">
        <v>114550</v>
      </c>
      <c r="C658" s="35">
        <v>325057.2</v>
      </c>
    </row>
    <row r="659" spans="2:3" x14ac:dyDescent="0.25">
      <c r="B659" s="34">
        <v>114551</v>
      </c>
      <c r="C659" s="35">
        <v>900</v>
      </c>
    </row>
    <row r="660" spans="2:3" x14ac:dyDescent="0.25">
      <c r="B660" s="34">
        <v>114552</v>
      </c>
      <c r="C660" s="35">
        <v>3672</v>
      </c>
    </row>
    <row r="661" spans="2:3" x14ac:dyDescent="0.25">
      <c r="B661" s="34">
        <v>114553</v>
      </c>
      <c r="C661" s="35">
        <v>1012.5</v>
      </c>
    </row>
    <row r="662" spans="2:3" x14ac:dyDescent="0.25">
      <c r="B662" s="34">
        <v>114554</v>
      </c>
      <c r="C662" s="35">
        <v>28035</v>
      </c>
    </row>
    <row r="663" spans="2:3" x14ac:dyDescent="0.25">
      <c r="B663" s="34">
        <v>114555</v>
      </c>
      <c r="C663" s="35">
        <v>25902.9</v>
      </c>
    </row>
    <row r="664" spans="2:3" x14ac:dyDescent="0.25">
      <c r="B664" s="34">
        <v>114556</v>
      </c>
      <c r="C664" s="35">
        <v>27961.5</v>
      </c>
    </row>
    <row r="665" spans="2:3" x14ac:dyDescent="0.25">
      <c r="B665" s="34">
        <v>114557</v>
      </c>
      <c r="C665" s="35">
        <v>57727.5</v>
      </c>
    </row>
    <row r="666" spans="2:3" x14ac:dyDescent="0.25">
      <c r="B666" s="34">
        <v>114558</v>
      </c>
      <c r="C666" s="35">
        <v>10260</v>
      </c>
    </row>
    <row r="667" spans="2:3" x14ac:dyDescent="0.25">
      <c r="B667" s="34">
        <v>114559</v>
      </c>
      <c r="C667" s="35">
        <v>12825</v>
      </c>
    </row>
    <row r="668" spans="2:3" x14ac:dyDescent="0.25">
      <c r="B668" s="34">
        <v>114560</v>
      </c>
      <c r="C668" s="35">
        <v>3255</v>
      </c>
    </row>
    <row r="669" spans="2:3" x14ac:dyDescent="0.25">
      <c r="B669" s="34">
        <v>114561</v>
      </c>
      <c r="C669" s="35">
        <v>19893</v>
      </c>
    </row>
    <row r="670" spans="2:3" x14ac:dyDescent="0.25">
      <c r="B670" s="34">
        <v>114562</v>
      </c>
      <c r="C670" s="35">
        <v>20100</v>
      </c>
    </row>
    <row r="671" spans="2:3" x14ac:dyDescent="0.25">
      <c r="B671" s="34">
        <v>114563</v>
      </c>
      <c r="C671" s="35">
        <v>13587</v>
      </c>
    </row>
    <row r="672" spans="2:3" x14ac:dyDescent="0.25">
      <c r="B672" s="34">
        <v>114564</v>
      </c>
      <c r="C672" s="35">
        <v>25740</v>
      </c>
    </row>
    <row r="673" spans="2:3" x14ac:dyDescent="0.25">
      <c r="B673" s="34">
        <v>114565</v>
      </c>
      <c r="C673" s="35">
        <v>186016.5</v>
      </c>
    </row>
    <row r="674" spans="2:3" x14ac:dyDescent="0.25">
      <c r="B674" s="34">
        <v>114566</v>
      </c>
      <c r="C674" s="35">
        <v>23062.5</v>
      </c>
    </row>
    <row r="675" spans="2:3" x14ac:dyDescent="0.25">
      <c r="B675" s="34">
        <v>114567</v>
      </c>
      <c r="C675" s="35">
        <v>16125</v>
      </c>
    </row>
    <row r="676" spans="2:3" x14ac:dyDescent="0.25">
      <c r="B676" s="34">
        <v>114568</v>
      </c>
      <c r="C676" s="35">
        <v>16185</v>
      </c>
    </row>
    <row r="677" spans="2:3" x14ac:dyDescent="0.25">
      <c r="B677" s="34">
        <v>114569</v>
      </c>
      <c r="C677" s="35">
        <v>20601</v>
      </c>
    </row>
    <row r="678" spans="2:3" x14ac:dyDescent="0.25">
      <c r="B678" s="34">
        <v>114570</v>
      </c>
      <c r="C678" s="35">
        <v>10976.7</v>
      </c>
    </row>
    <row r="679" spans="2:3" x14ac:dyDescent="0.25">
      <c r="B679" s="34">
        <v>114571</v>
      </c>
      <c r="C679" s="35">
        <v>43425</v>
      </c>
    </row>
    <row r="680" spans="2:3" x14ac:dyDescent="0.25">
      <c r="B680" s="34">
        <v>114572</v>
      </c>
      <c r="C680" s="35">
        <v>33684</v>
      </c>
    </row>
    <row r="681" spans="2:3" x14ac:dyDescent="0.25">
      <c r="B681" s="34">
        <v>114573</v>
      </c>
      <c r="C681" s="35">
        <v>11700</v>
      </c>
    </row>
    <row r="682" spans="2:3" x14ac:dyDescent="0.25">
      <c r="B682" s="34">
        <v>114574</v>
      </c>
      <c r="C682" s="35">
        <v>58080</v>
      </c>
    </row>
    <row r="683" spans="2:3" x14ac:dyDescent="0.25">
      <c r="B683" s="34">
        <v>114575</v>
      </c>
      <c r="C683" s="35">
        <v>22275</v>
      </c>
    </row>
    <row r="684" spans="2:3" x14ac:dyDescent="0.25">
      <c r="B684" s="34">
        <v>114576</v>
      </c>
      <c r="C684" s="35">
        <v>22464</v>
      </c>
    </row>
    <row r="685" spans="2:3" x14ac:dyDescent="0.25">
      <c r="B685" s="34">
        <v>114577</v>
      </c>
      <c r="C685" s="35">
        <v>55071</v>
      </c>
    </row>
    <row r="686" spans="2:3" x14ac:dyDescent="0.25">
      <c r="B686" s="34">
        <v>114578</v>
      </c>
      <c r="C686" s="35">
        <v>14254.5</v>
      </c>
    </row>
    <row r="687" spans="2:3" x14ac:dyDescent="0.25">
      <c r="B687" s="34">
        <v>114579</v>
      </c>
      <c r="C687" s="35">
        <v>15432</v>
      </c>
    </row>
    <row r="688" spans="2:3" x14ac:dyDescent="0.25">
      <c r="B688" s="34">
        <v>114580</v>
      </c>
      <c r="C688" s="35">
        <v>24000</v>
      </c>
    </row>
    <row r="689" spans="2:3" x14ac:dyDescent="0.25">
      <c r="B689" s="34">
        <v>114581</v>
      </c>
      <c r="C689" s="35">
        <v>4125</v>
      </c>
    </row>
    <row r="690" spans="2:3" x14ac:dyDescent="0.25">
      <c r="B690" s="34">
        <v>114582</v>
      </c>
      <c r="C690" s="35">
        <v>35242.5</v>
      </c>
    </row>
    <row r="691" spans="2:3" x14ac:dyDescent="0.25">
      <c r="B691" s="34">
        <v>114583</v>
      </c>
      <c r="C691" s="35">
        <v>67665</v>
      </c>
    </row>
    <row r="692" spans="2:3" x14ac:dyDescent="0.25">
      <c r="B692" s="34">
        <v>114584</v>
      </c>
      <c r="C692" s="35">
        <v>23976</v>
      </c>
    </row>
    <row r="693" spans="2:3" x14ac:dyDescent="0.25">
      <c r="B693" s="34">
        <v>114585</v>
      </c>
      <c r="C693" s="35">
        <v>53658.9</v>
      </c>
    </row>
    <row r="694" spans="2:3" x14ac:dyDescent="0.25">
      <c r="B694" s="34">
        <v>114586</v>
      </c>
      <c r="C694" s="35">
        <v>27618</v>
      </c>
    </row>
    <row r="695" spans="2:3" x14ac:dyDescent="0.25">
      <c r="B695" s="34">
        <v>114587</v>
      </c>
      <c r="C695" s="35">
        <v>15000</v>
      </c>
    </row>
    <row r="696" spans="2:3" x14ac:dyDescent="0.25">
      <c r="B696" s="34">
        <v>114588</v>
      </c>
      <c r="C696" s="35">
        <v>18585</v>
      </c>
    </row>
    <row r="697" spans="2:3" x14ac:dyDescent="0.25">
      <c r="B697" s="34">
        <v>114589</v>
      </c>
      <c r="C697" s="35">
        <v>13680</v>
      </c>
    </row>
    <row r="698" spans="2:3" x14ac:dyDescent="0.25">
      <c r="B698" s="34">
        <v>114590</v>
      </c>
      <c r="C698" s="35">
        <v>19344</v>
      </c>
    </row>
    <row r="699" spans="2:3" x14ac:dyDescent="0.25">
      <c r="B699" s="34">
        <v>114591</v>
      </c>
      <c r="C699" s="35">
        <v>81956.100000000006</v>
      </c>
    </row>
    <row r="700" spans="2:3" x14ac:dyDescent="0.25">
      <c r="B700" s="34">
        <v>114592</v>
      </c>
      <c r="C700" s="35">
        <v>19125</v>
      </c>
    </row>
    <row r="701" spans="2:3" x14ac:dyDescent="0.25">
      <c r="B701" s="34">
        <v>114593</v>
      </c>
      <c r="C701" s="35">
        <v>10800</v>
      </c>
    </row>
    <row r="702" spans="2:3" x14ac:dyDescent="0.25">
      <c r="B702" s="34">
        <v>114594</v>
      </c>
      <c r="C702" s="35">
        <v>120352.5</v>
      </c>
    </row>
    <row r="703" spans="2:3" x14ac:dyDescent="0.25">
      <c r="B703" s="34">
        <v>114595</v>
      </c>
      <c r="C703" s="35">
        <v>16800</v>
      </c>
    </row>
    <row r="704" spans="2:3" x14ac:dyDescent="0.25">
      <c r="B704" s="34">
        <v>114596</v>
      </c>
      <c r="C704" s="35">
        <v>21330</v>
      </c>
    </row>
    <row r="705" spans="2:3" x14ac:dyDescent="0.25">
      <c r="B705" s="34">
        <v>114597</v>
      </c>
      <c r="C705" s="35">
        <v>30759.9</v>
      </c>
    </row>
    <row r="706" spans="2:3" x14ac:dyDescent="0.25">
      <c r="B706" s="34">
        <v>114598</v>
      </c>
      <c r="C706" s="35">
        <v>7350</v>
      </c>
    </row>
    <row r="707" spans="2:3" x14ac:dyDescent="0.25">
      <c r="B707" s="34">
        <v>114599</v>
      </c>
      <c r="C707" s="35">
        <v>42225</v>
      </c>
    </row>
    <row r="708" spans="2:3" x14ac:dyDescent="0.25">
      <c r="B708" s="34">
        <v>114600</v>
      </c>
      <c r="C708" s="35">
        <v>6600</v>
      </c>
    </row>
    <row r="709" spans="2:3" x14ac:dyDescent="0.25">
      <c r="B709" s="34">
        <v>114601</v>
      </c>
      <c r="C709" s="35">
        <v>70867.5</v>
      </c>
    </row>
    <row r="710" spans="2:3" x14ac:dyDescent="0.25">
      <c r="B710" s="34">
        <v>114602</v>
      </c>
      <c r="C710" s="35">
        <v>132660</v>
      </c>
    </row>
    <row r="711" spans="2:3" x14ac:dyDescent="0.25">
      <c r="B711" s="34">
        <v>114603</v>
      </c>
      <c r="C711" s="35">
        <v>3300</v>
      </c>
    </row>
    <row r="712" spans="2:3" x14ac:dyDescent="0.25">
      <c r="B712" s="34">
        <v>114604</v>
      </c>
      <c r="C712" s="35">
        <v>13762.2</v>
      </c>
    </row>
    <row r="713" spans="2:3" x14ac:dyDescent="0.25">
      <c r="B713" s="34">
        <v>114605</v>
      </c>
      <c r="C713" s="35">
        <v>14136</v>
      </c>
    </row>
    <row r="714" spans="2:3" x14ac:dyDescent="0.25">
      <c r="B714" s="34">
        <v>114606</v>
      </c>
      <c r="C714" s="35">
        <v>133237.5</v>
      </c>
    </row>
    <row r="715" spans="2:3" x14ac:dyDescent="0.25">
      <c r="B715" s="34">
        <v>114607</v>
      </c>
      <c r="C715" s="35">
        <v>49785.9</v>
      </c>
    </row>
    <row r="716" spans="2:3" x14ac:dyDescent="0.25">
      <c r="B716" s="34">
        <v>114608</v>
      </c>
      <c r="C716" s="35">
        <v>2232</v>
      </c>
    </row>
    <row r="717" spans="2:3" x14ac:dyDescent="0.25">
      <c r="B717" s="34">
        <v>114609</v>
      </c>
      <c r="C717" s="35">
        <v>20310</v>
      </c>
    </row>
    <row r="718" spans="2:3" x14ac:dyDescent="0.25">
      <c r="B718" s="34">
        <v>114610</v>
      </c>
      <c r="C718" s="35">
        <v>52881</v>
      </c>
    </row>
    <row r="719" spans="2:3" x14ac:dyDescent="0.25">
      <c r="B719" s="34">
        <v>114611</v>
      </c>
      <c r="C719" s="35">
        <v>23430</v>
      </c>
    </row>
    <row r="720" spans="2:3" x14ac:dyDescent="0.25">
      <c r="B720" s="34">
        <v>114612</v>
      </c>
      <c r="C720" s="35">
        <v>3952.5</v>
      </c>
    </row>
    <row r="721" spans="2:3" x14ac:dyDescent="0.25">
      <c r="B721" s="34">
        <v>114613</v>
      </c>
      <c r="C721" s="35">
        <v>7960.5</v>
      </c>
    </row>
    <row r="722" spans="2:3" x14ac:dyDescent="0.25">
      <c r="B722" s="34">
        <v>114614</v>
      </c>
      <c r="C722" s="35">
        <v>33597</v>
      </c>
    </row>
    <row r="723" spans="2:3" x14ac:dyDescent="0.25">
      <c r="B723" s="34">
        <v>114615</v>
      </c>
      <c r="C723" s="35">
        <v>107520</v>
      </c>
    </row>
    <row r="724" spans="2:3" x14ac:dyDescent="0.25">
      <c r="B724" s="34">
        <v>114616</v>
      </c>
      <c r="C724" s="35">
        <v>1734</v>
      </c>
    </row>
    <row r="725" spans="2:3" x14ac:dyDescent="0.25">
      <c r="B725" s="34">
        <v>114617</v>
      </c>
      <c r="C725" s="35">
        <v>61575</v>
      </c>
    </row>
    <row r="726" spans="2:3" x14ac:dyDescent="0.25">
      <c r="B726" s="34">
        <v>114618</v>
      </c>
      <c r="C726" s="35">
        <v>25440</v>
      </c>
    </row>
    <row r="727" spans="2:3" x14ac:dyDescent="0.25">
      <c r="B727" s="34">
        <v>114619</v>
      </c>
      <c r="C727" s="35">
        <v>32953.800000000003</v>
      </c>
    </row>
    <row r="728" spans="2:3" x14ac:dyDescent="0.25">
      <c r="B728" s="34">
        <v>114620</v>
      </c>
      <c r="C728" s="35">
        <v>27312</v>
      </c>
    </row>
    <row r="729" spans="2:3" x14ac:dyDescent="0.25">
      <c r="B729" s="34">
        <v>114621</v>
      </c>
      <c r="C729" s="35">
        <v>42240</v>
      </c>
    </row>
    <row r="730" spans="2:3" x14ac:dyDescent="0.25">
      <c r="B730" s="34">
        <v>114622</v>
      </c>
      <c r="C730" s="35">
        <v>3240</v>
      </c>
    </row>
    <row r="731" spans="2:3" x14ac:dyDescent="0.25">
      <c r="B731" s="34">
        <v>114623</v>
      </c>
      <c r="C731" s="35">
        <v>6720</v>
      </c>
    </row>
    <row r="732" spans="2:3" x14ac:dyDescent="0.25">
      <c r="B732" s="34">
        <v>114624</v>
      </c>
      <c r="C732" s="35">
        <v>51991.8</v>
      </c>
    </row>
    <row r="733" spans="2:3" x14ac:dyDescent="0.25">
      <c r="B733" s="34">
        <v>114625</v>
      </c>
      <c r="C733" s="35">
        <v>7545</v>
      </c>
    </row>
    <row r="734" spans="2:3" x14ac:dyDescent="0.25">
      <c r="B734" s="34">
        <v>114626</v>
      </c>
      <c r="C734" s="35">
        <v>8746.5</v>
      </c>
    </row>
    <row r="735" spans="2:3" x14ac:dyDescent="0.25">
      <c r="B735" s="34">
        <v>114627</v>
      </c>
      <c r="C735" s="35">
        <v>13170</v>
      </c>
    </row>
    <row r="736" spans="2:3" x14ac:dyDescent="0.25">
      <c r="B736" s="34">
        <v>114628</v>
      </c>
      <c r="C736" s="35">
        <v>21525</v>
      </c>
    </row>
    <row r="737" spans="2:3" x14ac:dyDescent="0.25">
      <c r="B737" s="34">
        <v>114629</v>
      </c>
      <c r="C737" s="35">
        <v>27360</v>
      </c>
    </row>
    <row r="738" spans="2:3" x14ac:dyDescent="0.25">
      <c r="B738" s="34">
        <v>114630</v>
      </c>
      <c r="C738" s="35">
        <v>66990</v>
      </c>
    </row>
    <row r="739" spans="2:3" x14ac:dyDescent="0.25">
      <c r="B739" s="34">
        <v>114631</v>
      </c>
      <c r="C739" s="35">
        <v>39095.699999999997</v>
      </c>
    </row>
    <row r="740" spans="2:3" x14ac:dyDescent="0.25">
      <c r="B740" s="34">
        <v>114632</v>
      </c>
      <c r="C740" s="35">
        <v>144405</v>
      </c>
    </row>
    <row r="741" spans="2:3" x14ac:dyDescent="0.25">
      <c r="B741" s="34">
        <v>114633</v>
      </c>
      <c r="C741" s="35">
        <v>7440</v>
      </c>
    </row>
    <row r="742" spans="2:3" x14ac:dyDescent="0.25">
      <c r="B742" s="34">
        <v>114634</v>
      </c>
      <c r="C742" s="35">
        <v>474300</v>
      </c>
    </row>
    <row r="743" spans="2:3" x14ac:dyDescent="0.25">
      <c r="B743" s="34">
        <v>114635</v>
      </c>
      <c r="C743" s="35">
        <v>30420</v>
      </c>
    </row>
    <row r="744" spans="2:3" x14ac:dyDescent="0.25">
      <c r="B744" s="34">
        <v>114636</v>
      </c>
      <c r="C744" s="35">
        <v>21627</v>
      </c>
    </row>
    <row r="745" spans="2:3" x14ac:dyDescent="0.25">
      <c r="B745" s="34">
        <v>114637</v>
      </c>
      <c r="C745" s="35">
        <v>54292.5</v>
      </c>
    </row>
    <row r="746" spans="2:3" x14ac:dyDescent="0.25">
      <c r="B746" s="34">
        <v>114638</v>
      </c>
      <c r="C746" s="35">
        <v>60701.4</v>
      </c>
    </row>
    <row r="747" spans="2:3" x14ac:dyDescent="0.25">
      <c r="B747" s="34">
        <v>114639</v>
      </c>
      <c r="C747" s="35">
        <v>66600</v>
      </c>
    </row>
    <row r="748" spans="2:3" x14ac:dyDescent="0.25">
      <c r="B748" s="34">
        <v>114640</v>
      </c>
      <c r="C748" s="35">
        <v>83160</v>
      </c>
    </row>
    <row r="749" spans="2:3" x14ac:dyDescent="0.25">
      <c r="B749" s="34">
        <v>114641</v>
      </c>
      <c r="C749" s="35">
        <v>107244</v>
      </c>
    </row>
    <row r="750" spans="2:3" x14ac:dyDescent="0.25">
      <c r="B750" s="34">
        <v>114642</v>
      </c>
      <c r="C750" s="35">
        <v>40608</v>
      </c>
    </row>
    <row r="751" spans="2:3" x14ac:dyDescent="0.25">
      <c r="B751" s="34">
        <v>114643</v>
      </c>
      <c r="C751" s="35">
        <v>128665.5</v>
      </c>
    </row>
    <row r="752" spans="2:3" x14ac:dyDescent="0.25">
      <c r="B752" s="34">
        <v>114644</v>
      </c>
      <c r="C752" s="35">
        <v>68880</v>
      </c>
    </row>
    <row r="753" spans="2:3" x14ac:dyDescent="0.25">
      <c r="B753" s="34">
        <v>114645</v>
      </c>
      <c r="C753" s="35">
        <v>2088</v>
      </c>
    </row>
    <row r="754" spans="2:3" x14ac:dyDescent="0.25">
      <c r="B754" s="34">
        <v>114646</v>
      </c>
      <c r="C754" s="35">
        <v>146863.20000000001</v>
      </c>
    </row>
    <row r="755" spans="2:3" x14ac:dyDescent="0.25">
      <c r="B755" s="34">
        <v>114647</v>
      </c>
      <c r="C755" s="35">
        <v>28215</v>
      </c>
    </row>
    <row r="756" spans="2:3" x14ac:dyDescent="0.25">
      <c r="B756" s="34">
        <v>114648</v>
      </c>
      <c r="C756" s="35">
        <v>35880</v>
      </c>
    </row>
    <row r="757" spans="2:3" x14ac:dyDescent="0.25">
      <c r="B757" s="34">
        <v>114649</v>
      </c>
      <c r="C757" s="35">
        <v>16800</v>
      </c>
    </row>
    <row r="758" spans="2:3" x14ac:dyDescent="0.25">
      <c r="B758" s="34">
        <v>114650</v>
      </c>
      <c r="C758" s="35">
        <v>56550</v>
      </c>
    </row>
    <row r="759" spans="2:3" x14ac:dyDescent="0.25">
      <c r="B759" s="34">
        <v>114651</v>
      </c>
      <c r="C759" s="35">
        <v>20580</v>
      </c>
    </row>
    <row r="760" spans="2:3" x14ac:dyDescent="0.25">
      <c r="B760" s="34">
        <v>114652</v>
      </c>
      <c r="C760" s="35">
        <v>35938.5</v>
      </c>
    </row>
    <row r="761" spans="2:3" x14ac:dyDescent="0.25">
      <c r="B761" s="34">
        <v>114653</v>
      </c>
      <c r="C761" s="35">
        <v>27112.5</v>
      </c>
    </row>
    <row r="762" spans="2:3" x14ac:dyDescent="0.25">
      <c r="B762" s="34">
        <v>114654</v>
      </c>
      <c r="C762" s="35">
        <v>83070</v>
      </c>
    </row>
    <row r="763" spans="2:3" x14ac:dyDescent="0.25">
      <c r="B763" s="34">
        <v>114655</v>
      </c>
      <c r="C763" s="35">
        <v>54333</v>
      </c>
    </row>
    <row r="764" spans="2:3" x14ac:dyDescent="0.25">
      <c r="B764" s="34">
        <v>114656</v>
      </c>
      <c r="C764" s="35">
        <v>9780</v>
      </c>
    </row>
    <row r="765" spans="2:3" x14ac:dyDescent="0.25">
      <c r="B765" s="34">
        <v>114657</v>
      </c>
      <c r="C765" s="35">
        <v>8861.4</v>
      </c>
    </row>
    <row r="766" spans="2:3" x14ac:dyDescent="0.25">
      <c r="B766" s="34">
        <v>114658</v>
      </c>
      <c r="C766" s="35">
        <v>17580</v>
      </c>
    </row>
    <row r="767" spans="2:3" x14ac:dyDescent="0.25">
      <c r="B767" s="34">
        <v>114659</v>
      </c>
      <c r="C767" s="35">
        <v>9890.7000000000007</v>
      </c>
    </row>
    <row r="768" spans="2:3" x14ac:dyDescent="0.25">
      <c r="B768" s="34">
        <v>114660</v>
      </c>
      <c r="C768" s="35">
        <v>79017</v>
      </c>
    </row>
    <row r="769" spans="2:3" x14ac:dyDescent="0.25">
      <c r="B769" s="34">
        <v>114661</v>
      </c>
      <c r="C769" s="35">
        <v>18495</v>
      </c>
    </row>
    <row r="770" spans="2:3" x14ac:dyDescent="0.25">
      <c r="B770" s="34">
        <v>114662</v>
      </c>
      <c r="C770" s="35">
        <v>19350</v>
      </c>
    </row>
    <row r="771" spans="2:3" x14ac:dyDescent="0.25">
      <c r="B771" s="34">
        <v>114663</v>
      </c>
      <c r="C771" s="35">
        <v>28005</v>
      </c>
    </row>
    <row r="772" spans="2:3" x14ac:dyDescent="0.25">
      <c r="B772" s="34">
        <v>114664</v>
      </c>
      <c r="C772" s="35">
        <v>84759</v>
      </c>
    </row>
    <row r="773" spans="2:3" x14ac:dyDescent="0.25">
      <c r="B773" s="34">
        <v>114665</v>
      </c>
      <c r="C773" s="35">
        <v>10830</v>
      </c>
    </row>
    <row r="774" spans="2:3" x14ac:dyDescent="0.25">
      <c r="B774" s="34">
        <v>114666</v>
      </c>
      <c r="C774" s="35">
        <v>7295.4</v>
      </c>
    </row>
    <row r="775" spans="2:3" x14ac:dyDescent="0.25">
      <c r="B775" s="34">
        <v>114667</v>
      </c>
      <c r="C775" s="35">
        <v>18670.5</v>
      </c>
    </row>
    <row r="776" spans="2:3" x14ac:dyDescent="0.25">
      <c r="B776" s="34">
        <v>114668</v>
      </c>
      <c r="C776" s="35">
        <v>14745</v>
      </c>
    </row>
    <row r="777" spans="2:3" x14ac:dyDescent="0.25">
      <c r="B777" s="34">
        <v>114669</v>
      </c>
      <c r="C777" s="35">
        <v>202500</v>
      </c>
    </row>
    <row r="778" spans="2:3" x14ac:dyDescent="0.25">
      <c r="B778" s="34">
        <v>114670</v>
      </c>
      <c r="C778" s="35">
        <v>47250</v>
      </c>
    </row>
    <row r="779" spans="2:3" x14ac:dyDescent="0.25">
      <c r="B779" s="34">
        <v>114671</v>
      </c>
      <c r="C779" s="35">
        <v>18972</v>
      </c>
    </row>
    <row r="780" spans="2:3" x14ac:dyDescent="0.25">
      <c r="B780" s="34">
        <v>114672</v>
      </c>
      <c r="C780" s="35">
        <v>189187.20000000001</v>
      </c>
    </row>
    <row r="781" spans="2:3" x14ac:dyDescent="0.25">
      <c r="B781" s="34">
        <v>114673</v>
      </c>
      <c r="C781" s="35">
        <v>45000</v>
      </c>
    </row>
    <row r="782" spans="2:3" x14ac:dyDescent="0.25">
      <c r="B782" s="34">
        <v>114674</v>
      </c>
      <c r="C782" s="35">
        <v>59004.3</v>
      </c>
    </row>
    <row r="783" spans="2:3" x14ac:dyDescent="0.25">
      <c r="B783" s="34">
        <v>114675</v>
      </c>
      <c r="C783" s="35">
        <v>8100</v>
      </c>
    </row>
    <row r="784" spans="2:3" x14ac:dyDescent="0.25">
      <c r="B784" s="34">
        <v>114676</v>
      </c>
      <c r="C784" s="35">
        <v>30900</v>
      </c>
    </row>
    <row r="785" spans="2:3" x14ac:dyDescent="0.25">
      <c r="B785" s="34">
        <v>114677</v>
      </c>
      <c r="C785" s="35">
        <v>26331.599999999999</v>
      </c>
    </row>
    <row r="786" spans="2:3" x14ac:dyDescent="0.25">
      <c r="B786" s="34">
        <v>114678</v>
      </c>
      <c r="C786" s="35">
        <v>64800</v>
      </c>
    </row>
    <row r="787" spans="2:3" x14ac:dyDescent="0.25">
      <c r="B787" s="34">
        <v>114679</v>
      </c>
      <c r="C787" s="35">
        <v>38604</v>
      </c>
    </row>
    <row r="788" spans="2:3" x14ac:dyDescent="0.25">
      <c r="B788" s="34">
        <v>114680</v>
      </c>
      <c r="C788" s="35">
        <v>378451.5</v>
      </c>
    </row>
    <row r="789" spans="2:3" x14ac:dyDescent="0.25">
      <c r="B789" s="34">
        <v>114681</v>
      </c>
      <c r="C789" s="35">
        <v>71805</v>
      </c>
    </row>
    <row r="790" spans="2:3" x14ac:dyDescent="0.25">
      <c r="B790" s="34">
        <v>114682</v>
      </c>
      <c r="C790" s="35">
        <v>267075</v>
      </c>
    </row>
    <row r="791" spans="2:3" x14ac:dyDescent="0.25">
      <c r="B791" s="34">
        <v>114683</v>
      </c>
      <c r="C791" s="35">
        <v>96984</v>
      </c>
    </row>
    <row r="792" spans="2:3" x14ac:dyDescent="0.25">
      <c r="B792" s="34">
        <v>114684</v>
      </c>
      <c r="C792" s="35">
        <v>16182</v>
      </c>
    </row>
    <row r="793" spans="2:3" x14ac:dyDescent="0.25">
      <c r="B793" s="34">
        <v>114685</v>
      </c>
      <c r="C793" s="35">
        <v>52635</v>
      </c>
    </row>
    <row r="794" spans="2:3" x14ac:dyDescent="0.25">
      <c r="B794" s="34">
        <v>114686</v>
      </c>
      <c r="C794" s="35">
        <v>50760</v>
      </c>
    </row>
    <row r="795" spans="2:3" x14ac:dyDescent="0.25">
      <c r="B795" s="34">
        <v>114687</v>
      </c>
      <c r="C795" s="35">
        <v>1800</v>
      </c>
    </row>
    <row r="796" spans="2:3" x14ac:dyDescent="0.25">
      <c r="B796" s="34">
        <v>114688</v>
      </c>
      <c r="C796" s="35">
        <v>21978</v>
      </c>
    </row>
    <row r="797" spans="2:3" x14ac:dyDescent="0.25">
      <c r="B797" s="34">
        <v>114689</v>
      </c>
      <c r="C797" s="35">
        <v>53190</v>
      </c>
    </row>
    <row r="798" spans="2:3" x14ac:dyDescent="0.25">
      <c r="B798" s="34">
        <v>114690</v>
      </c>
      <c r="C798" s="35">
        <v>12172.5</v>
      </c>
    </row>
    <row r="799" spans="2:3" x14ac:dyDescent="0.25">
      <c r="B799" s="34">
        <v>114691</v>
      </c>
      <c r="C799" s="35">
        <v>6300</v>
      </c>
    </row>
    <row r="800" spans="2:3" x14ac:dyDescent="0.25">
      <c r="B800" s="34">
        <v>114692</v>
      </c>
      <c r="C800" s="35">
        <v>17748</v>
      </c>
    </row>
    <row r="801" spans="2:3" x14ac:dyDescent="0.25">
      <c r="B801" s="34">
        <v>114693</v>
      </c>
      <c r="C801" s="35">
        <v>44574</v>
      </c>
    </row>
    <row r="802" spans="2:3" x14ac:dyDescent="0.25">
      <c r="B802" s="34">
        <v>114694</v>
      </c>
      <c r="C802" s="35">
        <v>24536.1</v>
      </c>
    </row>
    <row r="803" spans="2:3" x14ac:dyDescent="0.25">
      <c r="B803" s="34">
        <v>114695</v>
      </c>
      <c r="C803" s="35">
        <v>15750</v>
      </c>
    </row>
    <row r="804" spans="2:3" x14ac:dyDescent="0.25">
      <c r="B804" s="34">
        <v>114696</v>
      </c>
      <c r="C804" s="35">
        <v>39960</v>
      </c>
    </row>
    <row r="805" spans="2:3" x14ac:dyDescent="0.25">
      <c r="B805" s="34">
        <v>114697</v>
      </c>
      <c r="C805" s="35">
        <v>91650</v>
      </c>
    </row>
    <row r="806" spans="2:3" x14ac:dyDescent="0.25">
      <c r="B806" s="34">
        <v>114698</v>
      </c>
      <c r="C806" s="35">
        <v>112200</v>
      </c>
    </row>
    <row r="807" spans="2:3" x14ac:dyDescent="0.25">
      <c r="B807" s="34">
        <v>114699</v>
      </c>
      <c r="C807" s="35">
        <v>1350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L22"/>
  <sheetViews>
    <sheetView zoomScale="115" zoomScaleNormal="115" workbookViewId="0">
      <selection activeCell="J26" sqref="J26"/>
    </sheetView>
  </sheetViews>
  <sheetFormatPr defaultRowHeight="15" x14ac:dyDescent="0.25"/>
  <cols>
    <col min="1" max="1" width="3.5703125" style="130" customWidth="1"/>
    <col min="2" max="2" width="38.42578125" customWidth="1"/>
    <col min="3" max="3" width="10.5703125" bestFit="1" customWidth="1"/>
    <col min="5" max="5" width="9.140625" bestFit="1" customWidth="1"/>
    <col min="6" max="6" width="12.5703125" customWidth="1"/>
    <col min="7" max="7" width="17.42578125" bestFit="1" customWidth="1"/>
    <col min="8" max="8" width="10.5703125" bestFit="1" customWidth="1"/>
    <col min="9" max="9" width="4.7109375" customWidth="1"/>
    <col min="10" max="10" width="21.42578125" customWidth="1"/>
    <col min="11" max="11" width="9" customWidth="1"/>
  </cols>
  <sheetData>
    <row r="1" spans="1:12" x14ac:dyDescent="0.25">
      <c r="A1" s="129"/>
      <c r="B1" s="78" t="s">
        <v>322</v>
      </c>
      <c r="C1" s="78"/>
      <c r="D1" s="78"/>
      <c r="E1" s="78"/>
      <c r="F1" s="78"/>
      <c r="G1" s="78"/>
      <c r="H1" s="78"/>
      <c r="I1" s="78"/>
      <c r="J1" s="78"/>
      <c r="K1" s="78"/>
      <c r="L1" s="79"/>
    </row>
    <row r="3" spans="1:12" x14ac:dyDescent="0.25">
      <c r="A3" s="130" t="s">
        <v>189</v>
      </c>
      <c r="B3" s="24" t="s">
        <v>323</v>
      </c>
    </row>
    <row r="4" spans="1:12" x14ac:dyDescent="0.25">
      <c r="B4" t="s">
        <v>399</v>
      </c>
      <c r="C4" s="83"/>
    </row>
    <row r="5" spans="1:12" x14ac:dyDescent="0.25">
      <c r="B5" t="s">
        <v>400</v>
      </c>
      <c r="C5" s="83"/>
    </row>
    <row r="6" spans="1:12" x14ac:dyDescent="0.25">
      <c r="B6" t="s">
        <v>324</v>
      </c>
      <c r="C6" s="83"/>
    </row>
    <row r="7" spans="1:12" x14ac:dyDescent="0.25">
      <c r="B7" t="s">
        <v>325</v>
      </c>
      <c r="C7" s="83"/>
      <c r="E7" t="s">
        <v>81</v>
      </c>
    </row>
    <row r="10" spans="1:12" x14ac:dyDescent="0.25">
      <c r="A10" s="130" t="s">
        <v>190</v>
      </c>
      <c r="B10" s="24" t="s">
        <v>441</v>
      </c>
    </row>
    <row r="11" spans="1:12" x14ac:dyDescent="0.25">
      <c r="B11" t="s">
        <v>326</v>
      </c>
    </row>
    <row r="12" spans="1:12" x14ac:dyDescent="0.25">
      <c r="B12" t="s">
        <v>327</v>
      </c>
    </row>
    <row r="13" spans="1:12" x14ac:dyDescent="0.25">
      <c r="B13" t="s">
        <v>328</v>
      </c>
    </row>
    <row r="15" spans="1:12" x14ac:dyDescent="0.25">
      <c r="B15" s="100" t="s">
        <v>0</v>
      </c>
      <c r="C15" s="100" t="s">
        <v>82</v>
      </c>
      <c r="D15" s="100" t="s">
        <v>44</v>
      </c>
      <c r="E15" s="100" t="s">
        <v>45</v>
      </c>
      <c r="F15" s="100" t="s">
        <v>329</v>
      </c>
      <c r="G15" s="100" t="s">
        <v>46</v>
      </c>
      <c r="H15" s="100" t="s">
        <v>47</v>
      </c>
    </row>
    <row r="16" spans="1:12" x14ac:dyDescent="0.25">
      <c r="B16" s="33" t="s">
        <v>5</v>
      </c>
      <c r="C16" s="102">
        <v>200</v>
      </c>
      <c r="D16" s="118">
        <v>0.34861111111111115</v>
      </c>
      <c r="E16" s="118">
        <v>0.69027777777777777</v>
      </c>
      <c r="F16" s="83"/>
      <c r="G16" s="83"/>
      <c r="H16" s="83"/>
      <c r="J16" s="33" t="s">
        <v>83</v>
      </c>
      <c r="K16" s="119">
        <v>0.25</v>
      </c>
    </row>
    <row r="17" spans="2:11" x14ac:dyDescent="0.25">
      <c r="B17" s="33" t="s">
        <v>3</v>
      </c>
      <c r="C17" s="102">
        <v>300</v>
      </c>
      <c r="D17" s="118">
        <v>0.33958333333333335</v>
      </c>
      <c r="E17" s="118">
        <v>0.71666666666666667</v>
      </c>
      <c r="F17" s="83"/>
      <c r="G17" s="83"/>
      <c r="H17" s="83"/>
      <c r="J17" s="33" t="s">
        <v>84</v>
      </c>
      <c r="K17" s="119">
        <v>0.625</v>
      </c>
    </row>
    <row r="18" spans="2:11" x14ac:dyDescent="0.25">
      <c r="B18" s="33" t="s">
        <v>43</v>
      </c>
      <c r="C18" s="102">
        <v>450</v>
      </c>
      <c r="D18" s="118">
        <v>0.32222222222222224</v>
      </c>
      <c r="E18" s="118">
        <v>0.66875000000000007</v>
      </c>
      <c r="F18" s="83"/>
      <c r="G18" s="83"/>
      <c r="H18" s="83"/>
      <c r="J18" s="33" t="s">
        <v>54</v>
      </c>
      <c r="K18" s="119">
        <f>K17-K16</f>
        <v>0.375</v>
      </c>
    </row>
    <row r="19" spans="2:11" x14ac:dyDescent="0.25">
      <c r="B19" s="33" t="s">
        <v>4</v>
      </c>
      <c r="C19" s="102">
        <v>340</v>
      </c>
      <c r="D19" s="118">
        <v>0.41597222222222219</v>
      </c>
      <c r="E19" s="118">
        <v>0.84166666666666667</v>
      </c>
      <c r="F19" s="83"/>
      <c r="G19" s="83"/>
      <c r="H19" s="83"/>
      <c r="J19" s="33" t="s">
        <v>85</v>
      </c>
      <c r="K19" s="120">
        <f>K17-K16</f>
        <v>0.375</v>
      </c>
    </row>
    <row r="20" spans="2:11" x14ac:dyDescent="0.25">
      <c r="B20" s="33" t="s">
        <v>42</v>
      </c>
      <c r="C20" s="102">
        <v>450</v>
      </c>
      <c r="D20" s="118">
        <v>0.37638888888888888</v>
      </c>
      <c r="E20" s="118">
        <v>0.89097222222222217</v>
      </c>
      <c r="F20" s="83"/>
      <c r="G20" s="83"/>
      <c r="H20" s="83"/>
      <c r="J20" s="33" t="s">
        <v>46</v>
      </c>
      <c r="K20" s="120">
        <f>K19*24</f>
        <v>9</v>
      </c>
    </row>
    <row r="21" spans="2:11" x14ac:dyDescent="0.25">
      <c r="B21" s="33" t="s">
        <v>41</v>
      </c>
      <c r="C21" s="102">
        <v>400</v>
      </c>
      <c r="D21" s="118">
        <v>0.38611111111111113</v>
      </c>
      <c r="E21" s="118">
        <v>0.7583333333333333</v>
      </c>
      <c r="F21" s="83"/>
      <c r="G21" s="83"/>
      <c r="H21" s="83"/>
    </row>
    <row r="22" spans="2:11" x14ac:dyDescent="0.25">
      <c r="B22" s="33" t="s">
        <v>2</v>
      </c>
      <c r="C22" s="102">
        <v>350</v>
      </c>
      <c r="D22" s="118">
        <v>0.3666666666666667</v>
      </c>
      <c r="E22" s="118">
        <v>0.72569444444444453</v>
      </c>
      <c r="F22" s="83"/>
      <c r="G22" s="83"/>
      <c r="H22" s="83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L16"/>
  <sheetViews>
    <sheetView zoomScale="145" zoomScaleNormal="145" workbookViewId="0">
      <selection activeCell="H26" sqref="H26"/>
    </sheetView>
  </sheetViews>
  <sheetFormatPr defaultRowHeight="15" x14ac:dyDescent="0.25"/>
  <cols>
    <col min="1" max="1" width="3.5703125" style="152" customWidth="1"/>
    <col min="2" max="2" width="11.140625" bestFit="1" customWidth="1"/>
    <col min="3" max="3" width="17.85546875" customWidth="1"/>
    <col min="4" max="4" width="23.7109375" bestFit="1" customWidth="1"/>
    <col min="5" max="5" width="9.140625" customWidth="1"/>
    <col min="6" max="6" width="10.140625" bestFit="1" customWidth="1"/>
  </cols>
  <sheetData>
    <row r="1" spans="1:12" x14ac:dyDescent="0.25">
      <c r="A1" s="135"/>
      <c r="B1" s="78" t="s">
        <v>331</v>
      </c>
      <c r="C1" s="78"/>
      <c r="D1" s="78"/>
      <c r="E1" s="78"/>
      <c r="F1" s="78"/>
      <c r="G1" s="78"/>
      <c r="H1" s="78"/>
      <c r="I1" s="78"/>
      <c r="J1" s="78"/>
      <c r="K1" s="78"/>
      <c r="L1" s="79"/>
    </row>
    <row r="3" spans="1:12" x14ac:dyDescent="0.25">
      <c r="A3" s="152" t="s">
        <v>189</v>
      </c>
      <c r="B3" s="24" t="s">
        <v>330</v>
      </c>
    </row>
    <row r="5" spans="1:12" x14ac:dyDescent="0.25">
      <c r="C5" t="s">
        <v>127</v>
      </c>
      <c r="D5" t="s">
        <v>87</v>
      </c>
    </row>
    <row r="6" spans="1:12" x14ac:dyDescent="0.25">
      <c r="B6" t="s">
        <v>48</v>
      </c>
      <c r="C6" s="121">
        <f ca="1">TODAY()</f>
        <v>41903</v>
      </c>
      <c r="D6" s="83" t="str">
        <f ca="1">B6&amp;C6</f>
        <v>Сегодня41903</v>
      </c>
      <c r="F6" t="s">
        <v>453</v>
      </c>
    </row>
    <row r="7" spans="1:12" x14ac:dyDescent="0.25">
      <c r="B7" t="s">
        <v>86</v>
      </c>
      <c r="C7" s="91">
        <v>0.05</v>
      </c>
      <c r="D7" s="83" t="str">
        <f>B7&amp;C7</f>
        <v>Комиссия0,05</v>
      </c>
    </row>
    <row r="10" spans="1:12" x14ac:dyDescent="0.25">
      <c r="A10" s="152" t="s">
        <v>190</v>
      </c>
      <c r="B10" s="24" t="s">
        <v>332</v>
      </c>
    </row>
    <row r="11" spans="1:12" x14ac:dyDescent="0.25">
      <c r="F11" t="s">
        <v>452</v>
      </c>
    </row>
    <row r="12" spans="1:12" x14ac:dyDescent="0.25">
      <c r="B12" t="s">
        <v>128</v>
      </c>
      <c r="C12" t="s">
        <v>333</v>
      </c>
      <c r="D12" t="s">
        <v>338</v>
      </c>
      <c r="F12" t="s">
        <v>334</v>
      </c>
    </row>
    <row r="13" spans="1:12" x14ac:dyDescent="0.25">
      <c r="B13" s="121" t="s">
        <v>125</v>
      </c>
      <c r="C13" s="83"/>
      <c r="D13" s="83"/>
      <c r="F13" s="122" t="s">
        <v>335</v>
      </c>
    </row>
    <row r="14" spans="1:12" x14ac:dyDescent="0.25">
      <c r="B14" s="121" t="s">
        <v>124</v>
      </c>
      <c r="C14" s="83"/>
      <c r="D14" s="83"/>
      <c r="F14" s="14" t="s">
        <v>336</v>
      </c>
    </row>
    <row r="15" spans="1:12" x14ac:dyDescent="0.25">
      <c r="B15" s="121" t="s">
        <v>126</v>
      </c>
      <c r="C15" s="83"/>
      <c r="D15" s="83"/>
      <c r="F15" s="14" t="s">
        <v>337</v>
      </c>
    </row>
    <row r="16" spans="1:12" x14ac:dyDescent="0.25">
      <c r="F16" s="13"/>
    </row>
  </sheetData>
  <pageMargins left="0.7" right="0.7" top="0.75" bottom="0.75" header="0.3" footer="0.3"/>
  <pageSetup paperSize="9" orientation="portrait" r:id="rId1"/>
  <ignoredErrors>
    <ignoredError sqref="F14:F15 B14:B15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L72"/>
  <sheetViews>
    <sheetView topLeftCell="A58" zoomScale="190" zoomScaleNormal="190" workbookViewId="0">
      <selection activeCell="C73" sqref="C73"/>
    </sheetView>
  </sheetViews>
  <sheetFormatPr defaultRowHeight="15" x14ac:dyDescent="0.25"/>
  <cols>
    <col min="1" max="1" width="3.5703125" style="152" customWidth="1"/>
    <col min="2" max="2" width="15.140625" customWidth="1"/>
    <col min="3" max="3" width="13.42578125" bestFit="1" customWidth="1"/>
    <col min="4" max="4" width="11.42578125" customWidth="1"/>
    <col min="5" max="5" width="30" customWidth="1"/>
    <col min="6" max="6" width="7.42578125" customWidth="1"/>
  </cols>
  <sheetData>
    <row r="1" spans="1:12" x14ac:dyDescent="0.25">
      <c r="A1" s="135"/>
      <c r="B1" s="78" t="s">
        <v>331</v>
      </c>
      <c r="C1" s="78"/>
      <c r="D1" s="78"/>
      <c r="E1" s="78"/>
      <c r="F1" s="78"/>
      <c r="G1" s="78"/>
      <c r="H1" s="78"/>
      <c r="I1" s="78"/>
      <c r="J1" s="78"/>
      <c r="K1" s="78"/>
      <c r="L1" s="79"/>
    </row>
    <row r="3" spans="1:12" x14ac:dyDescent="0.25">
      <c r="A3" s="152" t="s">
        <v>189</v>
      </c>
      <c r="B3" s="24" t="s">
        <v>339</v>
      </c>
    </row>
    <row r="6" spans="1:12" x14ac:dyDescent="0.25">
      <c r="B6" t="s">
        <v>39</v>
      </c>
      <c r="C6" s="123">
        <v>6.2E-2</v>
      </c>
    </row>
    <row r="8" spans="1:12" x14ac:dyDescent="0.25">
      <c r="B8" s="100" t="s">
        <v>6</v>
      </c>
      <c r="C8" s="100" t="s">
        <v>9</v>
      </c>
      <c r="D8" s="100" t="s">
        <v>39</v>
      </c>
      <c r="E8" s="100" t="s">
        <v>100</v>
      </c>
    </row>
    <row r="9" spans="1:12" x14ac:dyDescent="0.25">
      <c r="B9" s="1" t="s">
        <v>37</v>
      </c>
      <c r="C9" s="15">
        <v>2322</v>
      </c>
      <c r="D9" s="15">
        <f>C9*$C$6</f>
        <v>143.964</v>
      </c>
      <c r="E9" s="99">
        <v>143.96</v>
      </c>
      <c r="G9" s="3" t="s">
        <v>340</v>
      </c>
    </row>
    <row r="10" spans="1:12" x14ac:dyDescent="0.25">
      <c r="B10" s="1" t="s">
        <v>38</v>
      </c>
      <c r="C10" s="15">
        <v>1201.5</v>
      </c>
      <c r="D10" s="15">
        <f>C10*$C$6</f>
        <v>74.492999999999995</v>
      </c>
      <c r="E10" s="99">
        <v>74.489999999999995</v>
      </c>
      <c r="G10" s="3"/>
    </row>
    <row r="11" spans="1:12" x14ac:dyDescent="0.25">
      <c r="B11" s="16" t="s">
        <v>14</v>
      </c>
      <c r="C11" s="17"/>
      <c r="D11" s="99">
        <f>SUM(D9:D10)</f>
        <v>218.45699999999999</v>
      </c>
      <c r="E11" s="83"/>
      <c r="G11" s="3"/>
    </row>
    <row r="12" spans="1:12" x14ac:dyDescent="0.25">
      <c r="B12" s="7"/>
      <c r="C12" s="18"/>
      <c r="D12" s="19"/>
      <c r="E12" s="20"/>
      <c r="G12" s="3"/>
    </row>
    <row r="13" spans="1:12" x14ac:dyDescent="0.25">
      <c r="B13" s="7"/>
      <c r="C13" s="18"/>
      <c r="D13" s="19"/>
      <c r="E13" s="20"/>
      <c r="G13" s="3"/>
    </row>
    <row r="14" spans="1:12" x14ac:dyDescent="0.25">
      <c r="A14" s="152" t="s">
        <v>190</v>
      </c>
      <c r="B14" s="183" t="s">
        <v>341</v>
      </c>
    </row>
    <row r="15" spans="1:12" x14ac:dyDescent="0.25">
      <c r="B15" s="7"/>
    </row>
    <row r="16" spans="1:12" x14ac:dyDescent="0.25">
      <c r="B16" s="24" t="s">
        <v>372</v>
      </c>
      <c r="H16" t="s">
        <v>371</v>
      </c>
    </row>
    <row r="18" spans="2:8" x14ac:dyDescent="0.25">
      <c r="C18">
        <v>12</v>
      </c>
      <c r="F18">
        <v>12</v>
      </c>
    </row>
    <row r="19" spans="2:8" x14ac:dyDescent="0.25">
      <c r="C19">
        <v>18</v>
      </c>
      <c r="F19">
        <v>18</v>
      </c>
      <c r="H19" s="24" t="s">
        <v>397</v>
      </c>
    </row>
    <row r="20" spans="2:8" x14ac:dyDescent="0.25">
      <c r="C20">
        <v>45</v>
      </c>
      <c r="F20">
        <v>45</v>
      </c>
      <c r="H20" t="s">
        <v>398</v>
      </c>
    </row>
    <row r="21" spans="2:8" x14ac:dyDescent="0.25">
      <c r="C21">
        <v>23</v>
      </c>
      <c r="F21">
        <v>23</v>
      </c>
    </row>
    <row r="22" spans="2:8" x14ac:dyDescent="0.25">
      <c r="C22" s="132" t="s">
        <v>370</v>
      </c>
      <c r="F22" s="132" t="s">
        <v>370</v>
      </c>
    </row>
    <row r="23" spans="2:8" x14ac:dyDescent="0.25">
      <c r="C23">
        <v>19</v>
      </c>
      <c r="F23">
        <v>19</v>
      </c>
    </row>
    <row r="24" spans="2:8" x14ac:dyDescent="0.25">
      <c r="B24" t="s">
        <v>395</v>
      </c>
      <c r="C24" s="83"/>
      <c r="E24" t="s">
        <v>394</v>
      </c>
      <c r="F24" s="83"/>
    </row>
    <row r="25" spans="2:8" x14ac:dyDescent="0.25">
      <c r="B25" t="s">
        <v>396</v>
      </c>
      <c r="C25" s="83"/>
    </row>
    <row r="27" spans="2:8" x14ac:dyDescent="0.25">
      <c r="B27" s="7" t="s">
        <v>343</v>
      </c>
    </row>
    <row r="28" spans="2:8" x14ac:dyDescent="0.25">
      <c r="B28" s="7" t="s">
        <v>344</v>
      </c>
    </row>
    <row r="29" spans="2:8" x14ac:dyDescent="0.25">
      <c r="B29" s="7" t="s">
        <v>342</v>
      </c>
    </row>
    <row r="30" spans="2:8" x14ac:dyDescent="0.25">
      <c r="B30" s="7" t="s">
        <v>345</v>
      </c>
    </row>
    <row r="31" spans="2:8" x14ac:dyDescent="0.25">
      <c r="B31" s="7" t="s">
        <v>346</v>
      </c>
    </row>
    <row r="32" spans="2:8" x14ac:dyDescent="0.25">
      <c r="B32" s="7"/>
    </row>
    <row r="33" spans="1:7" x14ac:dyDescent="0.25">
      <c r="A33" s="153"/>
      <c r="B33" s="57">
        <v>1</v>
      </c>
      <c r="D33" s="57">
        <v>1</v>
      </c>
      <c r="E33" s="57">
        <v>1</v>
      </c>
      <c r="F33" s="57">
        <v>1</v>
      </c>
      <c r="G33" s="57">
        <v>1</v>
      </c>
    </row>
    <row r="34" spans="1:7" x14ac:dyDescent="0.25">
      <c r="A34" s="153"/>
      <c r="B34" s="58" t="s">
        <v>40</v>
      </c>
      <c r="D34" s="58" t="s">
        <v>40</v>
      </c>
      <c r="E34" s="58" t="s">
        <v>40</v>
      </c>
      <c r="F34" s="58" t="s">
        <v>40</v>
      </c>
      <c r="G34" s="58" t="s">
        <v>40</v>
      </c>
    </row>
    <row r="35" spans="1:7" x14ac:dyDescent="0.25">
      <c r="A35" s="153"/>
      <c r="B35" s="57" t="str">
        <f>1&amp;""</f>
        <v>1</v>
      </c>
      <c r="D35" s="57" t="s">
        <v>40</v>
      </c>
      <c r="E35" s="57" t="s">
        <v>40</v>
      </c>
      <c r="F35" s="57" t="s">
        <v>40</v>
      </c>
      <c r="G35" s="57" t="s">
        <v>40</v>
      </c>
    </row>
    <row r="36" spans="1:7" x14ac:dyDescent="0.25">
      <c r="A36" s="153"/>
      <c r="B36" s="59" t="s">
        <v>40</v>
      </c>
      <c r="D36" s="57" t="s">
        <v>40</v>
      </c>
      <c r="E36" s="57" t="s">
        <v>40</v>
      </c>
      <c r="F36" s="57" t="s">
        <v>40</v>
      </c>
      <c r="G36" s="57" t="s">
        <v>40</v>
      </c>
    </row>
    <row r="37" spans="1:7" x14ac:dyDescent="0.25">
      <c r="A37" s="153"/>
      <c r="B37" s="57" t="s">
        <v>40</v>
      </c>
      <c r="D37" s="57" t="s">
        <v>40</v>
      </c>
      <c r="E37" s="57" t="s">
        <v>40</v>
      </c>
      <c r="F37" s="57" t="s">
        <v>40</v>
      </c>
      <c r="G37" s="57" t="s">
        <v>40</v>
      </c>
    </row>
    <row r="38" spans="1:7" x14ac:dyDescent="0.25">
      <c r="A38" s="153"/>
      <c r="B38" s="57">
        <v>1</v>
      </c>
      <c r="D38" s="57">
        <v>1</v>
      </c>
      <c r="E38" s="57">
        <v>1</v>
      </c>
      <c r="F38" s="57">
        <v>1</v>
      </c>
      <c r="G38" s="57">
        <v>1</v>
      </c>
    </row>
    <row r="39" spans="1:7" x14ac:dyDescent="0.25">
      <c r="B39" s="83"/>
      <c r="D39" s="83"/>
      <c r="E39" s="83"/>
      <c r="F39" s="83"/>
      <c r="G39" s="83"/>
    </row>
    <row r="42" spans="1:7" x14ac:dyDescent="0.25">
      <c r="A42" s="152" t="s">
        <v>191</v>
      </c>
      <c r="B42" s="24" t="s">
        <v>347</v>
      </c>
    </row>
    <row r="43" spans="1:7" ht="15.75" thickBot="1" x14ac:dyDescent="0.3"/>
    <row r="44" spans="1:7" x14ac:dyDescent="0.25">
      <c r="B44" s="60" t="s">
        <v>15</v>
      </c>
      <c r="C44" s="61">
        <v>0</v>
      </c>
      <c r="E44" t="s">
        <v>197</v>
      </c>
      <c r="F44" s="124">
        <f>AVERAGE(C44:C49)</f>
        <v>0.66666666666666663</v>
      </c>
    </row>
    <row r="45" spans="1:7" x14ac:dyDescent="0.25">
      <c r="B45" s="4" t="s">
        <v>16</v>
      </c>
      <c r="C45" s="62">
        <v>1</v>
      </c>
    </row>
    <row r="46" spans="1:7" x14ac:dyDescent="0.25">
      <c r="B46" s="4" t="s">
        <v>17</v>
      </c>
      <c r="C46" s="62">
        <v>1</v>
      </c>
    </row>
    <row r="47" spans="1:7" x14ac:dyDescent="0.25">
      <c r="B47" s="4" t="s">
        <v>18</v>
      </c>
      <c r="C47" s="62">
        <v>1</v>
      </c>
      <c r="E47" s="24" t="s">
        <v>348</v>
      </c>
    </row>
    <row r="48" spans="1:7" x14ac:dyDescent="0.25">
      <c r="B48" s="4" t="s">
        <v>19</v>
      </c>
      <c r="C48" s="62">
        <v>1</v>
      </c>
    </row>
    <row r="49" spans="1:6" ht="15.75" thickBot="1" x14ac:dyDescent="0.3">
      <c r="B49" s="5" t="s">
        <v>20</v>
      </c>
      <c r="C49" s="63">
        <v>0</v>
      </c>
    </row>
    <row r="52" spans="1:6" x14ac:dyDescent="0.25">
      <c r="A52" s="152" t="s">
        <v>404</v>
      </c>
      <c r="B52" s="24" t="s">
        <v>442</v>
      </c>
    </row>
    <row r="54" spans="1:6" x14ac:dyDescent="0.25">
      <c r="B54" s="100" t="s">
        <v>6</v>
      </c>
      <c r="C54" s="100" t="s">
        <v>7</v>
      </c>
      <c r="E54" t="s">
        <v>196</v>
      </c>
      <c r="F54" s="102">
        <v>1.1200000000000001</v>
      </c>
    </row>
    <row r="55" spans="1:6" x14ac:dyDescent="0.25">
      <c r="B55" s="1" t="s">
        <v>10</v>
      </c>
      <c r="C55" s="15">
        <v>32</v>
      </c>
    </row>
    <row r="56" spans="1:6" x14ac:dyDescent="0.25">
      <c r="B56" s="1" t="s">
        <v>11</v>
      </c>
      <c r="C56" s="15">
        <v>44</v>
      </c>
    </row>
    <row r="57" spans="1:6" x14ac:dyDescent="0.25">
      <c r="B57" s="1" t="s">
        <v>12</v>
      </c>
      <c r="C57" s="15">
        <v>63</v>
      </c>
    </row>
    <row r="58" spans="1:6" x14ac:dyDescent="0.25">
      <c r="B58" s="1" t="s">
        <v>13</v>
      </c>
      <c r="C58" s="15">
        <v>39</v>
      </c>
    </row>
    <row r="61" spans="1:6" x14ac:dyDescent="0.25">
      <c r="A61" s="152" t="s">
        <v>405</v>
      </c>
      <c r="B61" t="s">
        <v>403</v>
      </c>
    </row>
    <row r="62" spans="1:6" x14ac:dyDescent="0.25">
      <c r="B62" t="s">
        <v>407</v>
      </c>
    </row>
    <row r="63" spans="1:6" x14ac:dyDescent="0.25">
      <c r="B63" s="142" t="s">
        <v>408</v>
      </c>
    </row>
    <row r="65" spans="2:5" x14ac:dyDescent="0.25">
      <c r="C65" s="100" t="s">
        <v>406</v>
      </c>
    </row>
    <row r="66" spans="2:5" x14ac:dyDescent="0.25">
      <c r="C66" s="102">
        <v>35</v>
      </c>
    </row>
    <row r="68" spans="2:5" x14ac:dyDescent="0.25">
      <c r="B68" s="100" t="s">
        <v>6</v>
      </c>
      <c r="C68" s="100" t="s">
        <v>7</v>
      </c>
      <c r="E68" s="100" t="s">
        <v>410</v>
      </c>
    </row>
    <row r="69" spans="2:5" x14ac:dyDescent="0.25">
      <c r="B69" s="1" t="s">
        <v>10</v>
      </c>
      <c r="C69" s="15">
        <v>32</v>
      </c>
      <c r="E69" s="124" t="e">
        <f>С69&gt;35</f>
        <v>#NAME?</v>
      </c>
    </row>
    <row r="70" spans="2:5" x14ac:dyDescent="0.25">
      <c r="B70" s="1" t="s">
        <v>11</v>
      </c>
      <c r="C70" s="15">
        <v>44</v>
      </c>
    </row>
    <row r="71" spans="2:5" x14ac:dyDescent="0.25">
      <c r="B71" s="1" t="s">
        <v>12</v>
      </c>
      <c r="C71" s="15">
        <v>63</v>
      </c>
      <c r="E71" s="142" t="s">
        <v>409</v>
      </c>
    </row>
    <row r="72" spans="2:5" x14ac:dyDescent="0.25">
      <c r="B72" s="1" t="s">
        <v>13</v>
      </c>
      <c r="C72" s="15">
        <v>39</v>
      </c>
    </row>
  </sheetData>
  <conditionalFormatting sqref="C69:C72">
    <cfRule type="cellIs" dxfId="0" priority="1" operator="greaterThan">
      <formula>С65</formula>
    </cfRule>
  </conditionalFormatting>
  <pageMargins left="0.7" right="0.7" top="0.75" bottom="0.75" header="0.3" footer="0.3"/>
  <pageSetup paperSize="9" orientation="portrait" r:id="rId1"/>
  <ignoredErrors>
    <ignoredError sqref="B36:B37 E36:E37 D36:D37 B34 E35 D35 D34:E34 F34:F37 G34:G37 C22 F22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N16"/>
  <sheetViews>
    <sheetView zoomScale="140" zoomScaleNormal="140" workbookViewId="0">
      <selection activeCell="E3" sqref="E3"/>
    </sheetView>
  </sheetViews>
  <sheetFormatPr defaultRowHeight="15" x14ac:dyDescent="0.25"/>
  <cols>
    <col min="1" max="1" width="3.5703125" style="146" customWidth="1"/>
    <col min="2" max="2" width="15.5703125" style="40" customWidth="1"/>
    <col min="3" max="3" width="12.5703125" style="40" bestFit="1" customWidth="1"/>
    <col min="4" max="4" width="12.85546875" style="40" bestFit="1" customWidth="1"/>
    <col min="5" max="5" width="16.7109375" style="40" bestFit="1" customWidth="1"/>
    <col min="6" max="6" width="18.85546875" style="40" bestFit="1" customWidth="1"/>
    <col min="7" max="7" width="10.7109375" style="40" customWidth="1"/>
    <col min="8" max="16384" width="9.140625" style="40"/>
  </cols>
  <sheetData>
    <row r="1" spans="1:14" x14ac:dyDescent="0.25">
      <c r="A1" s="143"/>
      <c r="B1" s="78" t="s">
        <v>351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 x14ac:dyDescent="0.25">
      <c r="A2" s="144"/>
      <c r="B2"/>
      <c r="C2"/>
      <c r="D2"/>
      <c r="E2"/>
      <c r="F2"/>
      <c r="G2"/>
      <c r="H2"/>
      <c r="I2"/>
    </row>
    <row r="3" spans="1:14" x14ac:dyDescent="0.25">
      <c r="A3" s="130" t="s">
        <v>189</v>
      </c>
      <c r="B3" s="24" t="s">
        <v>351</v>
      </c>
      <c r="C3"/>
      <c r="D3"/>
      <c r="E3"/>
      <c r="F3"/>
      <c r="G3"/>
      <c r="H3"/>
      <c r="I3"/>
    </row>
    <row r="4" spans="1:14" x14ac:dyDescent="0.25">
      <c r="B4" s="125" t="s">
        <v>349</v>
      </c>
    </row>
    <row r="5" spans="1:14" x14ac:dyDescent="0.25">
      <c r="B5" s="125" t="s">
        <v>350</v>
      </c>
    </row>
    <row r="7" spans="1:14" x14ac:dyDescent="0.25">
      <c r="B7" s="100" t="s">
        <v>117</v>
      </c>
      <c r="C7" s="100" t="s">
        <v>118</v>
      </c>
      <c r="D7" s="100" t="s">
        <v>129</v>
      </c>
      <c r="E7" s="100" t="s">
        <v>130</v>
      </c>
      <c r="F7" s="100" t="s">
        <v>131</v>
      </c>
      <c r="G7" s="100" t="s">
        <v>51</v>
      </c>
    </row>
    <row r="8" spans="1:14" x14ac:dyDescent="0.25">
      <c r="B8" s="33" t="s">
        <v>116</v>
      </c>
      <c r="C8" s="6">
        <v>90000</v>
      </c>
      <c r="D8" s="33">
        <v>14</v>
      </c>
      <c r="E8" s="83"/>
      <c r="F8" s="83"/>
      <c r="G8" s="83"/>
      <c r="I8" s="149" t="s">
        <v>392</v>
      </c>
      <c r="J8" s="150"/>
      <c r="K8" s="150"/>
      <c r="L8" s="150"/>
      <c r="M8" s="150"/>
      <c r="N8" s="151"/>
    </row>
    <row r="9" spans="1:14" x14ac:dyDescent="0.25">
      <c r="B9" s="33" t="s">
        <v>119</v>
      </c>
      <c r="C9" s="6">
        <v>120000</v>
      </c>
      <c r="D9" s="33">
        <v>17</v>
      </c>
      <c r="E9" s="83"/>
      <c r="F9" s="83"/>
      <c r="G9" s="83"/>
    </row>
    <row r="10" spans="1:14" x14ac:dyDescent="0.25">
      <c r="B10" s="33" t="s">
        <v>120</v>
      </c>
      <c r="C10" s="6">
        <v>45000</v>
      </c>
      <c r="D10" s="33">
        <v>7</v>
      </c>
      <c r="E10" s="83"/>
      <c r="F10" s="83"/>
      <c r="G10" s="83"/>
      <c r="I10" s="147" t="s">
        <v>393</v>
      </c>
      <c r="J10" s="147"/>
      <c r="K10" s="147"/>
      <c r="L10" s="147"/>
      <c r="M10" s="147"/>
      <c r="N10" s="147"/>
    </row>
    <row r="11" spans="1:14" x14ac:dyDescent="0.25">
      <c r="B11" s="33" t="s">
        <v>121</v>
      </c>
      <c r="C11" s="6">
        <v>44000</v>
      </c>
      <c r="D11" s="33">
        <v>9</v>
      </c>
      <c r="E11" s="83"/>
      <c r="F11" s="83"/>
      <c r="G11" s="83"/>
    </row>
    <row r="12" spans="1:14" x14ac:dyDescent="0.25">
      <c r="B12" s="33" t="s">
        <v>122</v>
      </c>
      <c r="C12" s="6">
        <v>47000</v>
      </c>
      <c r="D12" s="33">
        <v>4</v>
      </c>
      <c r="E12" s="83"/>
      <c r="F12" s="83"/>
      <c r="G12" s="83"/>
    </row>
    <row r="13" spans="1:14" x14ac:dyDescent="0.25">
      <c r="B13" s="33" t="s">
        <v>123</v>
      </c>
      <c r="C13" s="6">
        <v>45000</v>
      </c>
      <c r="D13" s="33">
        <v>3</v>
      </c>
      <c r="E13" s="83"/>
      <c r="F13" s="83"/>
      <c r="G13" s="83"/>
    </row>
    <row r="14" spans="1:14" x14ac:dyDescent="0.25">
      <c r="C14"/>
      <c r="D14"/>
      <c r="E14"/>
      <c r="F14"/>
      <c r="G14"/>
    </row>
    <row r="15" spans="1:14" x14ac:dyDescent="0.25">
      <c r="B15" s="24"/>
      <c r="C15"/>
      <c r="D15"/>
      <c r="E15"/>
      <c r="F15"/>
      <c r="G15"/>
    </row>
    <row r="16" spans="1:14" ht="20.25" customHeight="1" x14ac:dyDescent="0.25">
      <c r="B16" s="24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17"/>
  <sheetViews>
    <sheetView zoomScale="160" zoomScaleNormal="160" workbookViewId="0">
      <selection activeCell="E10" sqref="E10"/>
    </sheetView>
  </sheetViews>
  <sheetFormatPr defaultRowHeight="15" x14ac:dyDescent="0.25"/>
  <cols>
    <col min="1" max="1" width="3.5703125" customWidth="1"/>
    <col min="3" max="3" width="9.28515625" bestFit="1" customWidth="1"/>
    <col min="4" max="4" width="11.85546875" customWidth="1"/>
    <col min="5" max="5" width="16.42578125" bestFit="1" customWidth="1"/>
    <col min="6" max="6" width="18.85546875" bestFit="1" customWidth="1"/>
    <col min="7" max="7" width="9.28515625" bestFit="1" customWidth="1"/>
  </cols>
  <sheetData>
    <row r="1" spans="1:9" x14ac:dyDescent="0.25">
      <c r="A1" s="143"/>
      <c r="B1" s="78" t="s">
        <v>389</v>
      </c>
      <c r="C1" s="78"/>
      <c r="D1" s="78"/>
      <c r="E1" s="78"/>
      <c r="F1" s="78"/>
      <c r="G1" s="78"/>
      <c r="H1" s="78"/>
      <c r="I1" s="79"/>
    </row>
    <row r="2" spans="1:9" x14ac:dyDescent="0.25">
      <c r="A2" s="144"/>
    </row>
    <row r="3" spans="1:9" x14ac:dyDescent="0.25">
      <c r="A3" s="130" t="s">
        <v>189</v>
      </c>
      <c r="B3" s="24" t="s">
        <v>390</v>
      </c>
    </row>
    <row r="4" spans="1:9" x14ac:dyDescent="0.25">
      <c r="A4" s="145"/>
    </row>
    <row r="5" spans="1:9" x14ac:dyDescent="0.25">
      <c r="A5" s="145"/>
      <c r="B5" s="24" t="s">
        <v>391</v>
      </c>
    </row>
    <row r="6" spans="1:9" x14ac:dyDescent="0.25">
      <c r="A6" s="146"/>
      <c r="B6" s="125" t="s">
        <v>349</v>
      </c>
      <c r="C6" s="40"/>
      <c r="D6" s="40"/>
      <c r="E6" s="40"/>
      <c r="F6" s="40"/>
      <c r="G6" s="40"/>
      <c r="H6" s="40"/>
      <c r="I6" s="40"/>
    </row>
    <row r="7" spans="1:9" x14ac:dyDescent="0.25">
      <c r="A7" s="146"/>
      <c r="B7" s="125" t="s">
        <v>350</v>
      </c>
      <c r="C7" s="40"/>
      <c r="D7" s="40"/>
      <c r="E7" s="40"/>
      <c r="F7" s="40"/>
      <c r="G7" s="40"/>
      <c r="H7" s="40"/>
      <c r="I7" s="40"/>
    </row>
    <row r="8" spans="1:9" x14ac:dyDescent="0.25">
      <c r="A8" s="146"/>
      <c r="B8" s="40"/>
      <c r="C8" s="40"/>
      <c r="D8" s="40"/>
      <c r="E8" s="40"/>
      <c r="F8" s="40"/>
      <c r="G8" s="40"/>
      <c r="H8" s="40"/>
      <c r="I8" s="40"/>
    </row>
    <row r="9" spans="1:9" x14ac:dyDescent="0.25">
      <c r="A9" s="146"/>
      <c r="B9" s="100" t="s">
        <v>117</v>
      </c>
      <c r="C9" s="100" t="s">
        <v>118</v>
      </c>
      <c r="D9" s="100" t="s">
        <v>129</v>
      </c>
      <c r="E9" s="100" t="s">
        <v>51</v>
      </c>
      <c r="F9" s="40"/>
      <c r="G9" s="40"/>
    </row>
    <row r="10" spans="1:9" x14ac:dyDescent="0.25">
      <c r="A10" s="146"/>
      <c r="B10" s="33" t="s">
        <v>116</v>
      </c>
      <c r="C10" s="6">
        <v>90000</v>
      </c>
      <c r="D10" s="33">
        <v>14</v>
      </c>
      <c r="E10" s="83"/>
      <c r="F10" s="40"/>
      <c r="G10" s="40"/>
    </row>
    <row r="11" spans="1:9" x14ac:dyDescent="0.25">
      <c r="A11" s="146"/>
      <c r="B11" s="33" t="s">
        <v>119</v>
      </c>
      <c r="C11" s="6">
        <v>120000</v>
      </c>
      <c r="D11" s="33">
        <v>17</v>
      </c>
      <c r="E11" s="83"/>
      <c r="F11" s="40"/>
      <c r="G11" s="40"/>
    </row>
    <row r="12" spans="1:9" x14ac:dyDescent="0.25">
      <c r="A12" s="146"/>
      <c r="B12" s="33" t="s">
        <v>120</v>
      </c>
      <c r="C12" s="6">
        <v>45000</v>
      </c>
      <c r="D12" s="33">
        <v>7</v>
      </c>
      <c r="E12" s="83"/>
      <c r="F12" s="40"/>
      <c r="G12" s="40"/>
    </row>
    <row r="13" spans="1:9" x14ac:dyDescent="0.25">
      <c r="A13" s="146"/>
      <c r="B13" s="33" t="s">
        <v>121</v>
      </c>
      <c r="C13" s="6">
        <v>44000</v>
      </c>
      <c r="D13" s="33">
        <v>9</v>
      </c>
      <c r="E13" s="83"/>
      <c r="F13" s="40"/>
      <c r="G13" s="40"/>
    </row>
    <row r="14" spans="1:9" x14ac:dyDescent="0.25">
      <c r="A14" s="146"/>
      <c r="B14" s="33" t="s">
        <v>122</v>
      </c>
      <c r="C14" s="6">
        <v>47000</v>
      </c>
      <c r="D14" s="33">
        <v>4</v>
      </c>
      <c r="E14" s="83"/>
      <c r="F14" s="40"/>
      <c r="G14" s="40"/>
    </row>
    <row r="15" spans="1:9" x14ac:dyDescent="0.25">
      <c r="A15" s="146"/>
      <c r="B15" s="33" t="s">
        <v>123</v>
      </c>
      <c r="C15" s="6">
        <v>45000</v>
      </c>
      <c r="D15" s="33">
        <v>3</v>
      </c>
      <c r="E15" s="83"/>
      <c r="F15" s="40"/>
      <c r="G15" s="40"/>
    </row>
    <row r="16" spans="1:9" x14ac:dyDescent="0.25">
      <c r="A16" s="146"/>
      <c r="B16" s="40"/>
      <c r="H16" s="40"/>
      <c r="I16" s="40"/>
    </row>
    <row r="17" spans="1:9" x14ac:dyDescent="0.25">
      <c r="A17" s="146"/>
      <c r="B17" s="24"/>
      <c r="H17" s="40"/>
      <c r="I17" s="40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I22"/>
  <sheetViews>
    <sheetView zoomScale="115" zoomScaleNormal="115" workbookViewId="0">
      <selection activeCell="H16" sqref="H16"/>
    </sheetView>
  </sheetViews>
  <sheetFormatPr defaultRowHeight="15" x14ac:dyDescent="0.25"/>
  <cols>
    <col min="1" max="1" width="3.5703125" customWidth="1"/>
    <col min="2" max="2" width="9.5703125" bestFit="1" customWidth="1"/>
    <col min="3" max="3" width="10.85546875" customWidth="1"/>
    <col min="4" max="4" width="11" customWidth="1"/>
    <col min="5" max="5" width="10.140625" customWidth="1"/>
    <col min="7" max="7" width="12.7109375" bestFit="1" customWidth="1"/>
    <col min="9" max="9" width="39.140625" customWidth="1"/>
  </cols>
  <sheetData>
    <row r="1" spans="1:9" x14ac:dyDescent="0.25">
      <c r="A1" s="77"/>
      <c r="B1" s="78" t="s">
        <v>352</v>
      </c>
      <c r="C1" s="78"/>
      <c r="D1" s="78"/>
      <c r="E1" s="78"/>
      <c r="F1" s="78"/>
      <c r="G1" s="78"/>
      <c r="H1" s="78"/>
      <c r="I1" s="79"/>
    </row>
    <row r="3" spans="1:9" x14ac:dyDescent="0.25">
      <c r="B3" t="s">
        <v>353</v>
      </c>
    </row>
    <row r="4" spans="1:9" x14ac:dyDescent="0.25">
      <c r="B4" t="s">
        <v>355</v>
      </c>
    </row>
    <row r="6" spans="1:9" x14ac:dyDescent="0.25">
      <c r="B6" s="100" t="s">
        <v>171</v>
      </c>
      <c r="C6" s="100" t="s">
        <v>178</v>
      </c>
      <c r="D6" s="100" t="s">
        <v>53</v>
      </c>
      <c r="E6" s="100" t="s">
        <v>179</v>
      </c>
    </row>
    <row r="7" spans="1:9" x14ac:dyDescent="0.25">
      <c r="B7" s="33" t="s">
        <v>15</v>
      </c>
      <c r="C7" s="6">
        <v>134959</v>
      </c>
      <c r="D7" s="28">
        <v>43594</v>
      </c>
      <c r="E7" s="83"/>
      <c r="F7" s="37"/>
      <c r="I7" s="24" t="s">
        <v>354</v>
      </c>
    </row>
    <row r="8" spans="1:9" x14ac:dyDescent="0.25">
      <c r="B8" s="33" t="s">
        <v>16</v>
      </c>
      <c r="C8" s="6">
        <v>119465</v>
      </c>
      <c r="D8" s="28">
        <v>42334</v>
      </c>
      <c r="E8" s="83"/>
      <c r="F8" s="37"/>
    </row>
    <row r="9" spans="1:9" x14ac:dyDescent="0.25">
      <c r="B9" s="33" t="s">
        <v>17</v>
      </c>
      <c r="C9" s="6">
        <v>131535</v>
      </c>
      <c r="D9" s="28">
        <v>48693</v>
      </c>
      <c r="E9" s="83"/>
      <c r="G9" s="100" t="s">
        <v>179</v>
      </c>
      <c r="H9" s="37"/>
    </row>
    <row r="10" spans="1:9" x14ac:dyDescent="0.25">
      <c r="B10" s="33" t="s">
        <v>18</v>
      </c>
      <c r="C10" s="6">
        <v>127845</v>
      </c>
      <c r="D10" s="28">
        <v>41704</v>
      </c>
      <c r="E10" s="83"/>
      <c r="G10" s="83"/>
      <c r="I10" t="s">
        <v>367</v>
      </c>
    </row>
    <row r="11" spans="1:9" x14ac:dyDescent="0.25">
      <c r="B11" s="33" t="s">
        <v>19</v>
      </c>
      <c r="C11" s="6">
        <v>129662</v>
      </c>
      <c r="D11" s="28">
        <v>44948</v>
      </c>
      <c r="E11" s="83"/>
      <c r="G11" s="83"/>
    </row>
    <row r="12" spans="1:9" x14ac:dyDescent="0.25">
      <c r="B12" s="33" t="s">
        <v>20</v>
      </c>
      <c r="C12" s="6">
        <v>127223</v>
      </c>
      <c r="D12" s="28">
        <v>45903</v>
      </c>
      <c r="E12" s="83"/>
      <c r="G12" s="83"/>
    </row>
    <row r="13" spans="1:9" x14ac:dyDescent="0.25">
      <c r="B13" s="33" t="s">
        <v>172</v>
      </c>
      <c r="C13" s="6">
        <v>113705</v>
      </c>
      <c r="D13" s="28">
        <v>43194</v>
      </c>
      <c r="E13" s="83"/>
      <c r="G13" s="83"/>
    </row>
    <row r="14" spans="1:9" x14ac:dyDescent="0.25">
      <c r="B14" s="33" t="s">
        <v>173</v>
      </c>
      <c r="C14" s="6">
        <v>120680</v>
      </c>
      <c r="D14" s="28">
        <v>42592</v>
      </c>
      <c r="E14" s="83"/>
      <c r="G14" s="83"/>
    </row>
    <row r="15" spans="1:9" x14ac:dyDescent="0.25">
      <c r="B15" s="33" t="s">
        <v>174</v>
      </c>
      <c r="C15" s="6">
        <v>120276</v>
      </c>
      <c r="D15" s="28">
        <v>48684</v>
      </c>
      <c r="E15" s="83"/>
      <c r="G15" s="83"/>
    </row>
    <row r="16" spans="1:9" x14ac:dyDescent="0.25">
      <c r="B16" s="33" t="s">
        <v>175</v>
      </c>
      <c r="C16" s="6">
        <v>127893</v>
      </c>
      <c r="D16" s="28">
        <v>44476</v>
      </c>
      <c r="E16" s="83"/>
      <c r="G16" s="83"/>
    </row>
    <row r="17" spans="2:7" x14ac:dyDescent="0.25">
      <c r="B17" s="33" t="s">
        <v>176</v>
      </c>
      <c r="C17" s="6">
        <v>109867</v>
      </c>
      <c r="D17" s="28">
        <v>44440</v>
      </c>
      <c r="E17" s="83"/>
      <c r="G17" s="83"/>
    </row>
    <row r="18" spans="2:7" x14ac:dyDescent="0.25">
      <c r="B18" s="33" t="s">
        <v>177</v>
      </c>
      <c r="C18" s="6">
        <v>103363</v>
      </c>
      <c r="D18" s="28">
        <v>45594</v>
      </c>
      <c r="E18" s="83"/>
      <c r="G18" s="83"/>
    </row>
    <row r="19" spans="2:7" x14ac:dyDescent="0.25">
      <c r="B19" s="43" t="s">
        <v>14</v>
      </c>
      <c r="C19" s="83"/>
      <c r="D19" s="83"/>
      <c r="E19" s="83"/>
      <c r="G19" s="83"/>
    </row>
    <row r="20" spans="2:7" x14ac:dyDescent="0.25">
      <c r="G20" s="83"/>
    </row>
    <row r="21" spans="2:7" x14ac:dyDescent="0.25">
      <c r="G21" s="83"/>
    </row>
    <row r="22" spans="2:7" x14ac:dyDescent="0.25">
      <c r="G22" s="83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I16"/>
  <sheetViews>
    <sheetView topLeftCell="A5" zoomScale="130" zoomScaleNormal="130" workbookViewId="0">
      <selection activeCell="F15" sqref="F15"/>
    </sheetView>
  </sheetViews>
  <sheetFormatPr defaultColWidth="14.5703125" defaultRowHeight="15" x14ac:dyDescent="0.25"/>
  <cols>
    <col min="1" max="1" width="3.7109375" customWidth="1"/>
    <col min="2" max="9" width="11.42578125" customWidth="1"/>
  </cols>
  <sheetData>
    <row r="1" spans="1:9" hidden="1" x14ac:dyDescent="0.25"/>
    <row r="2" spans="1:9" hidden="1" x14ac:dyDescent="0.25"/>
    <row r="3" spans="1:9" hidden="1" x14ac:dyDescent="0.25"/>
    <row r="4" spans="1:9" hidden="1" x14ac:dyDescent="0.25"/>
    <row r="5" spans="1:9" x14ac:dyDescent="0.25">
      <c r="A5" s="77"/>
      <c r="B5" s="78" t="s">
        <v>356</v>
      </c>
      <c r="C5" s="78"/>
      <c r="D5" s="78"/>
      <c r="E5" s="78"/>
      <c r="F5" s="78"/>
      <c r="G5" s="78"/>
      <c r="H5" s="78"/>
      <c r="I5" s="79"/>
    </row>
    <row r="7" spans="1:9" s="127" customFormat="1" ht="47.25" customHeight="1" x14ac:dyDescent="0.25">
      <c r="B7" s="128" t="s">
        <v>6</v>
      </c>
      <c r="C7" s="128" t="s">
        <v>7</v>
      </c>
      <c r="D7" s="128" t="s">
        <v>8</v>
      </c>
      <c r="E7" s="128" t="s">
        <v>180</v>
      </c>
      <c r="F7" s="128" t="s">
        <v>181</v>
      </c>
      <c r="G7" s="128" t="s">
        <v>181</v>
      </c>
      <c r="H7" s="128" t="s">
        <v>183</v>
      </c>
      <c r="I7" s="128" t="s">
        <v>183</v>
      </c>
    </row>
    <row r="8" spans="1:9" x14ac:dyDescent="0.25">
      <c r="B8" s="1" t="s">
        <v>10</v>
      </c>
      <c r="C8" s="15">
        <v>32</v>
      </c>
      <c r="D8" s="44">
        <v>2</v>
      </c>
      <c r="E8" s="83"/>
      <c r="F8" s="83"/>
      <c r="G8" s="45" t="s">
        <v>182</v>
      </c>
      <c r="H8" s="83"/>
      <c r="I8" s="23" t="s">
        <v>182</v>
      </c>
    </row>
    <row r="9" spans="1:9" x14ac:dyDescent="0.25">
      <c r="B9" s="1" t="s">
        <v>11</v>
      </c>
      <c r="C9" s="15">
        <v>44</v>
      </c>
      <c r="D9" s="44">
        <v>6</v>
      </c>
      <c r="E9" s="83"/>
      <c r="F9" s="83"/>
      <c r="G9" s="45" t="s">
        <v>182</v>
      </c>
      <c r="H9" s="83"/>
      <c r="I9" s="23" t="s">
        <v>182</v>
      </c>
    </row>
    <row r="10" spans="1:9" x14ac:dyDescent="0.25">
      <c r="B10" s="1" t="s">
        <v>12</v>
      </c>
      <c r="C10" s="15">
        <v>63</v>
      </c>
      <c r="D10" s="44">
        <v>3</v>
      </c>
      <c r="E10" s="83"/>
      <c r="F10" s="83"/>
      <c r="G10" s="83"/>
      <c r="H10" s="83"/>
      <c r="I10" s="83"/>
    </row>
    <row r="11" spans="1:9" x14ac:dyDescent="0.25">
      <c r="B11" s="1" t="s">
        <v>13</v>
      </c>
      <c r="C11" s="15">
        <v>39</v>
      </c>
      <c r="D11" s="44">
        <v>7</v>
      </c>
      <c r="E11" s="83"/>
      <c r="F11" s="83"/>
      <c r="G11" s="83"/>
      <c r="H11" s="83"/>
      <c r="I11" s="83"/>
    </row>
    <row r="12" spans="1:9" x14ac:dyDescent="0.25">
      <c r="G12" s="83"/>
      <c r="I12" s="83"/>
    </row>
    <row r="13" spans="1:9" x14ac:dyDescent="0.25">
      <c r="D13" s="21" t="s">
        <v>49</v>
      </c>
      <c r="E13" s="120"/>
      <c r="G13" s="83"/>
      <c r="I13" s="83"/>
    </row>
    <row r="15" spans="1:9" x14ac:dyDescent="0.25">
      <c r="D15" s="22" t="s">
        <v>89</v>
      </c>
      <c r="E15" s="83"/>
      <c r="F15" t="s">
        <v>454</v>
      </c>
    </row>
    <row r="16" spans="1:9" x14ac:dyDescent="0.25">
      <c r="D16" s="22" t="s">
        <v>88</v>
      </c>
      <c r="E16" s="8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N91"/>
  <sheetViews>
    <sheetView tabSelected="1" zoomScale="145" zoomScaleNormal="145" workbookViewId="0">
      <selection activeCell="B2" sqref="B2"/>
    </sheetView>
  </sheetViews>
  <sheetFormatPr defaultRowHeight="15" x14ac:dyDescent="0.25"/>
  <cols>
    <col min="1" max="1" width="3.42578125" style="130" customWidth="1"/>
    <col min="2" max="2" width="14.28515625" customWidth="1"/>
    <col min="3" max="3" width="15.42578125" bestFit="1" customWidth="1"/>
    <col min="4" max="4" width="19" customWidth="1"/>
    <col min="5" max="5" width="23.140625" customWidth="1"/>
    <col min="7" max="7" width="18" customWidth="1"/>
    <col min="9" max="9" width="15.85546875" customWidth="1"/>
    <col min="11" max="11" width="11.42578125" customWidth="1"/>
  </cols>
  <sheetData>
    <row r="1" spans="1:14" x14ac:dyDescent="0.25">
      <c r="A1" s="129"/>
      <c r="B1" s="139" t="s">
        <v>217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3" spans="1:14" x14ac:dyDescent="0.25">
      <c r="A3" s="130" t="s">
        <v>189</v>
      </c>
      <c r="B3" s="24" t="s">
        <v>418</v>
      </c>
    </row>
    <row r="4" spans="1:14" x14ac:dyDescent="0.25">
      <c r="B4" s="24"/>
    </row>
    <row r="5" spans="1:14" x14ac:dyDescent="0.25">
      <c r="B5" s="154" t="s">
        <v>235</v>
      </c>
      <c r="C5" s="162"/>
      <c r="D5" s="162"/>
      <c r="E5" s="162"/>
      <c r="F5" s="162"/>
      <c r="G5" s="163"/>
    </row>
    <row r="7" spans="1:14" x14ac:dyDescent="0.25">
      <c r="B7" s="165" t="s">
        <v>421</v>
      </c>
      <c r="C7" s="169"/>
      <c r="D7" s="158"/>
    </row>
    <row r="8" spans="1:14" x14ac:dyDescent="0.25">
      <c r="B8" s="147" t="s">
        <v>422</v>
      </c>
      <c r="C8" s="149" t="s">
        <v>423</v>
      </c>
      <c r="D8" s="163"/>
    </row>
    <row r="9" spans="1:14" x14ac:dyDescent="0.25">
      <c r="B9" s="174" t="s">
        <v>424</v>
      </c>
      <c r="C9" s="156" t="s">
        <v>425</v>
      </c>
      <c r="D9" s="158"/>
    </row>
    <row r="10" spans="1:14" x14ac:dyDescent="0.25">
      <c r="B10" s="175" t="s">
        <v>368</v>
      </c>
      <c r="C10" s="176" t="s">
        <v>426</v>
      </c>
      <c r="D10" s="177"/>
    </row>
    <row r="11" spans="1:14" x14ac:dyDescent="0.25">
      <c r="B11" s="175" t="s">
        <v>427</v>
      </c>
      <c r="C11" s="176" t="s">
        <v>428</v>
      </c>
      <c r="D11" s="177"/>
    </row>
    <row r="12" spans="1:14" x14ac:dyDescent="0.25">
      <c r="B12" s="175" t="s">
        <v>429</v>
      </c>
      <c r="C12" s="176" t="s">
        <v>430</v>
      </c>
      <c r="D12" s="177"/>
    </row>
    <row r="13" spans="1:14" x14ac:dyDescent="0.25">
      <c r="B13" s="175" t="s">
        <v>431</v>
      </c>
      <c r="C13" s="176" t="s">
        <v>432</v>
      </c>
      <c r="D13" s="177"/>
    </row>
    <row r="14" spans="1:14" x14ac:dyDescent="0.25">
      <c r="B14" s="178" t="s">
        <v>433</v>
      </c>
      <c r="C14" s="159" t="s">
        <v>434</v>
      </c>
      <c r="D14" s="161"/>
    </row>
    <row r="16" spans="1:14" x14ac:dyDescent="0.25">
      <c r="B16" s="24" t="s">
        <v>420</v>
      </c>
    </row>
    <row r="17" spans="2:11" x14ac:dyDescent="0.25">
      <c r="B17" t="s">
        <v>419</v>
      </c>
    </row>
    <row r="19" spans="2:11" x14ac:dyDescent="0.25">
      <c r="B19" s="156" t="s">
        <v>233</v>
      </c>
      <c r="C19" s="157"/>
      <c r="D19" s="157"/>
      <c r="E19" s="157"/>
      <c r="F19" s="157"/>
      <c r="G19" s="158"/>
    </row>
    <row r="20" spans="2:11" x14ac:dyDescent="0.25">
      <c r="B20" s="159" t="s">
        <v>411</v>
      </c>
      <c r="C20" s="160"/>
      <c r="D20" s="160"/>
      <c r="E20" s="160"/>
      <c r="F20" s="160"/>
      <c r="G20" s="161"/>
    </row>
    <row r="22" spans="2:11" x14ac:dyDescent="0.25">
      <c r="B22" s="81" t="s">
        <v>6</v>
      </c>
      <c r="C22" s="81" t="s">
        <v>7</v>
      </c>
      <c r="D22" s="81" t="s">
        <v>8</v>
      </c>
      <c r="E22" s="81" t="s">
        <v>9</v>
      </c>
    </row>
    <row r="23" spans="2:11" x14ac:dyDescent="0.25">
      <c r="B23" s="41" t="s">
        <v>385</v>
      </c>
      <c r="C23" s="93">
        <v>39</v>
      </c>
      <c r="D23" s="33">
        <v>1</v>
      </c>
      <c r="E23" s="83"/>
      <c r="G23" s="80" t="s">
        <v>210</v>
      </c>
    </row>
    <row r="25" spans="2:11" x14ac:dyDescent="0.25">
      <c r="B25" s="24" t="s">
        <v>412</v>
      </c>
    </row>
    <row r="26" spans="2:11" x14ac:dyDescent="0.25">
      <c r="B26" s="133"/>
      <c r="C26" s="133"/>
      <c r="D26" s="133"/>
      <c r="E26" s="133"/>
      <c r="F26" s="133"/>
      <c r="G26" s="133"/>
    </row>
    <row r="27" spans="2:11" x14ac:dyDescent="0.25">
      <c r="B27" s="154" t="s">
        <v>317</v>
      </c>
      <c r="C27" s="162"/>
      <c r="D27" s="162"/>
      <c r="E27" s="162"/>
      <c r="F27" s="163"/>
      <c r="G27" s="164"/>
    </row>
    <row r="30" spans="2:11" x14ac:dyDescent="0.25">
      <c r="B30" s="81" t="s">
        <v>6</v>
      </c>
      <c r="C30" s="81" t="s">
        <v>7</v>
      </c>
      <c r="D30" s="81" t="s">
        <v>8</v>
      </c>
      <c r="E30" s="81" t="s">
        <v>9</v>
      </c>
      <c r="G30" s="165" t="s">
        <v>413</v>
      </c>
      <c r="H30" s="169"/>
      <c r="I30" s="169"/>
      <c r="J30" s="169"/>
      <c r="K30" s="170"/>
    </row>
    <row r="31" spans="2:11" x14ac:dyDescent="0.25">
      <c r="B31" s="41" t="s">
        <v>10</v>
      </c>
      <c r="C31" s="93">
        <v>32</v>
      </c>
      <c r="D31" s="33">
        <v>2</v>
      </c>
      <c r="E31" s="83"/>
      <c r="G31" s="166" t="s">
        <v>414</v>
      </c>
      <c r="H31" s="168"/>
      <c r="I31" s="168"/>
      <c r="J31" s="168"/>
      <c r="K31" s="171"/>
    </row>
    <row r="32" spans="2:11" x14ac:dyDescent="0.25">
      <c r="B32" s="41" t="s">
        <v>11</v>
      </c>
      <c r="C32" s="93">
        <v>44</v>
      </c>
      <c r="D32" s="33">
        <v>6</v>
      </c>
      <c r="E32" s="83"/>
      <c r="G32" s="166" t="s">
        <v>415</v>
      </c>
      <c r="H32" s="168"/>
      <c r="I32" s="168"/>
      <c r="J32" s="168"/>
      <c r="K32" s="171"/>
    </row>
    <row r="33" spans="1:11" x14ac:dyDescent="0.25">
      <c r="B33" s="41" t="s">
        <v>12</v>
      </c>
      <c r="C33" s="93">
        <v>63</v>
      </c>
      <c r="D33" s="33">
        <v>3</v>
      </c>
      <c r="E33" s="83"/>
      <c r="G33" s="166" t="s">
        <v>416</v>
      </c>
      <c r="H33" s="168"/>
      <c r="I33" s="168"/>
      <c r="J33" s="168"/>
      <c r="K33" s="171"/>
    </row>
    <row r="34" spans="1:11" x14ac:dyDescent="0.25">
      <c r="B34" s="41" t="s">
        <v>13</v>
      </c>
      <c r="C34" s="93">
        <v>39</v>
      </c>
      <c r="D34" s="33">
        <v>7</v>
      </c>
      <c r="E34" s="83"/>
      <c r="G34" s="167" t="s">
        <v>417</v>
      </c>
      <c r="H34" s="172"/>
      <c r="I34" s="172"/>
      <c r="J34" s="172"/>
      <c r="K34" s="173"/>
    </row>
    <row r="35" spans="1:11" x14ac:dyDescent="0.25">
      <c r="B35" s="41" t="s">
        <v>211</v>
      </c>
      <c r="C35" s="93">
        <v>43</v>
      </c>
      <c r="D35" s="33">
        <v>3</v>
      </c>
      <c r="E35" s="83"/>
      <c r="G35" s="24"/>
    </row>
    <row r="36" spans="1:11" x14ac:dyDescent="0.25">
      <c r="B36" s="41" t="s">
        <v>212</v>
      </c>
      <c r="C36" s="93">
        <v>78</v>
      </c>
      <c r="D36" s="33">
        <v>1</v>
      </c>
      <c r="E36" s="83"/>
      <c r="G36" s="80"/>
    </row>
    <row r="37" spans="1:11" x14ac:dyDescent="0.25">
      <c r="B37" s="41" t="s">
        <v>213</v>
      </c>
      <c r="C37" s="93">
        <v>32.5</v>
      </c>
      <c r="D37" s="33">
        <v>4</v>
      </c>
      <c r="E37" s="83"/>
    </row>
    <row r="38" spans="1:11" x14ac:dyDescent="0.25">
      <c r="B38" s="41" t="s">
        <v>214</v>
      </c>
      <c r="C38" s="93">
        <v>423</v>
      </c>
      <c r="D38" s="33">
        <v>1</v>
      </c>
      <c r="E38" s="83"/>
    </row>
    <row r="39" spans="1:11" x14ac:dyDescent="0.25">
      <c r="B39" s="41" t="s">
        <v>215</v>
      </c>
      <c r="C39" s="93">
        <v>342</v>
      </c>
      <c r="D39" s="33">
        <v>1</v>
      </c>
      <c r="E39" s="83"/>
    </row>
    <row r="40" spans="1:11" x14ac:dyDescent="0.25">
      <c r="B40" s="41" t="s">
        <v>216</v>
      </c>
      <c r="C40" s="93">
        <v>82</v>
      </c>
      <c r="D40" s="33">
        <v>2</v>
      </c>
      <c r="E40" s="83"/>
    </row>
    <row r="42" spans="1:11" x14ac:dyDescent="0.25">
      <c r="B42" s="179" t="s">
        <v>435</v>
      </c>
    </row>
    <row r="44" spans="1:11" x14ac:dyDescent="0.25">
      <c r="E44" s="81" t="s">
        <v>386</v>
      </c>
      <c r="G44" s="165" t="s">
        <v>387</v>
      </c>
      <c r="H44" s="169"/>
      <c r="I44" s="169"/>
      <c r="J44" s="169"/>
      <c r="K44" s="170"/>
    </row>
    <row r="45" spans="1:11" x14ac:dyDescent="0.25">
      <c r="E45" s="83"/>
      <c r="G45" s="166" t="s">
        <v>388</v>
      </c>
      <c r="H45" s="148"/>
      <c r="I45" s="148"/>
      <c r="J45" s="148"/>
      <c r="K45" s="180"/>
    </row>
    <row r="46" spans="1:11" x14ac:dyDescent="0.25">
      <c r="G46" s="167" t="s">
        <v>436</v>
      </c>
      <c r="H46" s="181"/>
      <c r="I46" s="181"/>
      <c r="J46" s="181"/>
      <c r="K46" s="182"/>
    </row>
    <row r="47" spans="1:11" x14ac:dyDescent="0.25">
      <c r="B47" s="140"/>
      <c r="G47" s="85"/>
    </row>
    <row r="48" spans="1:11" x14ac:dyDescent="0.25">
      <c r="A48" s="130" t="s">
        <v>190</v>
      </c>
      <c r="B48" s="24" t="s">
        <v>440</v>
      </c>
    </row>
    <row r="49" spans="2:5" x14ac:dyDescent="0.25">
      <c r="B49" s="24"/>
    </row>
    <row r="50" spans="2:5" x14ac:dyDescent="0.25">
      <c r="B50" s="156" t="s">
        <v>234</v>
      </c>
      <c r="C50" s="157"/>
      <c r="D50" s="157"/>
      <c r="E50" s="158"/>
    </row>
    <row r="51" spans="2:5" x14ac:dyDescent="0.25">
      <c r="B51" s="176"/>
      <c r="C51" s="155"/>
      <c r="D51" s="155"/>
      <c r="E51" s="177"/>
    </row>
    <row r="52" spans="2:5" x14ac:dyDescent="0.25">
      <c r="B52" s="176" t="s">
        <v>232</v>
      </c>
      <c r="C52" s="155"/>
      <c r="D52" s="155"/>
      <c r="E52" s="177"/>
    </row>
    <row r="53" spans="2:5" x14ac:dyDescent="0.25">
      <c r="B53" s="176"/>
      <c r="C53" s="155"/>
      <c r="D53" s="155"/>
      <c r="E53" s="177"/>
    </row>
    <row r="54" spans="2:5" x14ac:dyDescent="0.25">
      <c r="B54" s="176" t="s">
        <v>230</v>
      </c>
      <c r="C54" s="155"/>
      <c r="D54" s="155"/>
      <c r="E54" s="177"/>
    </row>
    <row r="55" spans="2:5" x14ac:dyDescent="0.25">
      <c r="B55" s="159" t="s">
        <v>231</v>
      </c>
      <c r="C55" s="160"/>
      <c r="D55" s="160"/>
      <c r="E55" s="161"/>
    </row>
    <row r="56" spans="2:5" x14ac:dyDescent="0.25">
      <c r="B56" s="24"/>
    </row>
    <row r="57" spans="2:5" x14ac:dyDescent="0.25">
      <c r="B57" s="24" t="s">
        <v>437</v>
      </c>
    </row>
    <row r="59" spans="2:5" x14ac:dyDescent="0.25">
      <c r="B59" s="81" t="s">
        <v>1</v>
      </c>
      <c r="C59" s="81" t="s">
        <v>218</v>
      </c>
      <c r="D59" s="81" t="s">
        <v>219</v>
      </c>
      <c r="E59" s="81" t="s">
        <v>117</v>
      </c>
    </row>
    <row r="60" spans="2:5" x14ac:dyDescent="0.25">
      <c r="B60" s="33" t="s">
        <v>4</v>
      </c>
      <c r="C60" s="33" t="s">
        <v>220</v>
      </c>
      <c r="D60" s="33" t="s">
        <v>225</v>
      </c>
      <c r="E60" s="83"/>
    </row>
    <row r="61" spans="2:5" x14ac:dyDescent="0.25">
      <c r="B61" s="33" t="s">
        <v>5</v>
      </c>
      <c r="C61" s="33" t="s">
        <v>221</v>
      </c>
      <c r="D61" s="33" t="s">
        <v>226</v>
      </c>
      <c r="E61" s="83"/>
    </row>
    <row r="62" spans="2:5" x14ac:dyDescent="0.25">
      <c r="B62" s="33" t="s">
        <v>150</v>
      </c>
      <c r="C62" s="33" t="s">
        <v>222</v>
      </c>
      <c r="D62" s="33" t="s">
        <v>229</v>
      </c>
      <c r="E62" s="83"/>
    </row>
    <row r="63" spans="2:5" x14ac:dyDescent="0.25">
      <c r="B63" s="33" t="s">
        <v>2</v>
      </c>
      <c r="C63" s="33" t="s">
        <v>223</v>
      </c>
      <c r="D63" s="33" t="s">
        <v>227</v>
      </c>
      <c r="E63" s="83"/>
    </row>
    <row r="64" spans="2:5" x14ac:dyDescent="0.25">
      <c r="B64" s="33" t="s">
        <v>3</v>
      </c>
      <c r="C64" s="33" t="s">
        <v>224</v>
      </c>
      <c r="D64" s="33" t="s">
        <v>228</v>
      </c>
      <c r="E64" s="83"/>
    </row>
    <row r="67" spans="1:5" x14ac:dyDescent="0.25">
      <c r="A67" s="130" t="s">
        <v>191</v>
      </c>
      <c r="B67" s="24" t="s">
        <v>438</v>
      </c>
    </row>
    <row r="68" spans="1:5" x14ac:dyDescent="0.25">
      <c r="B68" s="24"/>
    </row>
    <row r="69" spans="1:5" x14ac:dyDescent="0.25">
      <c r="B69" s="156" t="s">
        <v>240</v>
      </c>
      <c r="C69" s="157"/>
      <c r="D69" s="157"/>
      <c r="E69" s="158"/>
    </row>
    <row r="70" spans="1:5" x14ac:dyDescent="0.25">
      <c r="B70" s="159" t="s">
        <v>241</v>
      </c>
      <c r="C70" s="160"/>
      <c r="D70" s="160"/>
      <c r="E70" s="161"/>
    </row>
    <row r="71" spans="1:5" x14ac:dyDescent="0.25">
      <c r="B71" s="24"/>
    </row>
    <row r="72" spans="1:5" x14ac:dyDescent="0.25">
      <c r="B72" s="156" t="s">
        <v>243</v>
      </c>
      <c r="C72" s="157"/>
      <c r="D72" s="157"/>
      <c r="E72" s="158"/>
    </row>
    <row r="73" spans="1:5" x14ac:dyDescent="0.25">
      <c r="B73" s="176" t="s">
        <v>244</v>
      </c>
      <c r="C73" s="155"/>
      <c r="D73" s="155"/>
      <c r="E73" s="177"/>
    </row>
    <row r="74" spans="1:5" x14ac:dyDescent="0.25">
      <c r="B74" s="176" t="s">
        <v>245</v>
      </c>
      <c r="C74" s="155"/>
      <c r="D74" s="155"/>
      <c r="E74" s="177"/>
    </row>
    <row r="75" spans="1:5" x14ac:dyDescent="0.25">
      <c r="B75" s="176" t="s">
        <v>246</v>
      </c>
      <c r="C75" s="155"/>
      <c r="D75" s="155"/>
      <c r="E75" s="177"/>
    </row>
    <row r="76" spans="1:5" x14ac:dyDescent="0.25">
      <c r="B76" s="176" t="s">
        <v>247</v>
      </c>
      <c r="C76" s="155"/>
      <c r="D76" s="155"/>
      <c r="E76" s="177"/>
    </row>
    <row r="77" spans="1:5" x14ac:dyDescent="0.25">
      <c r="B77" s="176" t="s">
        <v>248</v>
      </c>
      <c r="C77" s="155"/>
      <c r="D77" s="155"/>
      <c r="E77" s="177"/>
    </row>
    <row r="78" spans="1:5" x14ac:dyDescent="0.25">
      <c r="B78" s="159" t="s">
        <v>249</v>
      </c>
      <c r="C78" s="160"/>
      <c r="D78" s="160"/>
      <c r="E78" s="161"/>
    </row>
    <row r="79" spans="1:5" x14ac:dyDescent="0.25">
      <c r="B79" s="24"/>
    </row>
    <row r="80" spans="1:5" x14ac:dyDescent="0.25">
      <c r="B80" s="24" t="s">
        <v>439</v>
      </c>
    </row>
    <row r="82" spans="2:4" ht="30" customHeight="1" x14ac:dyDescent="0.25">
      <c r="B82" s="82" t="s">
        <v>0</v>
      </c>
      <c r="C82" s="82" t="s">
        <v>239</v>
      </c>
      <c r="D82" s="86" t="s">
        <v>242</v>
      </c>
    </row>
    <row r="83" spans="2:4" x14ac:dyDescent="0.25">
      <c r="B83" s="33" t="s">
        <v>236</v>
      </c>
      <c r="C83" s="33">
        <v>4</v>
      </c>
      <c r="D83" s="83"/>
    </row>
    <row r="84" spans="2:4" x14ac:dyDescent="0.25">
      <c r="B84" s="33" t="s">
        <v>237</v>
      </c>
      <c r="C84" s="33">
        <v>5</v>
      </c>
      <c r="D84" s="83"/>
    </row>
    <row r="85" spans="2:4" x14ac:dyDescent="0.25">
      <c r="B85" s="33" t="s">
        <v>238</v>
      </c>
      <c r="C85" s="33">
        <v>2</v>
      </c>
      <c r="D85" s="83"/>
    </row>
    <row r="86" spans="2:4" x14ac:dyDescent="0.25">
      <c r="B86" s="33" t="s">
        <v>250</v>
      </c>
      <c r="C86" s="33">
        <v>5</v>
      </c>
      <c r="D86" s="83"/>
    </row>
    <row r="87" spans="2:4" x14ac:dyDescent="0.25">
      <c r="B87" s="33" t="s">
        <v>251</v>
      </c>
      <c r="C87" s="33">
        <v>2</v>
      </c>
      <c r="D87" s="83"/>
    </row>
    <row r="88" spans="2:4" x14ac:dyDescent="0.25">
      <c r="B88" s="33" t="s">
        <v>252</v>
      </c>
      <c r="C88" s="33">
        <v>6</v>
      </c>
      <c r="D88" s="83"/>
    </row>
    <row r="89" spans="2:4" x14ac:dyDescent="0.25">
      <c r="B89" s="33" t="s">
        <v>253</v>
      </c>
      <c r="C89" s="33">
        <v>7</v>
      </c>
      <c r="D89" s="83"/>
    </row>
    <row r="90" spans="2:4" x14ac:dyDescent="0.25">
      <c r="B90" s="33" t="s">
        <v>254</v>
      </c>
      <c r="C90" s="33">
        <v>3</v>
      </c>
      <c r="D90" s="83"/>
    </row>
    <row r="91" spans="2:4" x14ac:dyDescent="0.25">
      <c r="B91" s="33" t="s">
        <v>255</v>
      </c>
      <c r="C91" s="33">
        <v>1</v>
      </c>
      <c r="D91" s="83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I8"/>
  <sheetViews>
    <sheetView zoomScale="175" zoomScaleNormal="175" workbookViewId="0">
      <selection activeCell="C6" sqref="C6"/>
    </sheetView>
  </sheetViews>
  <sheetFormatPr defaultRowHeight="15" x14ac:dyDescent="0.25"/>
  <cols>
    <col min="1" max="1" width="3.5703125" customWidth="1"/>
    <col min="2" max="2" width="16.28515625" customWidth="1"/>
    <col min="3" max="3" width="11.7109375" customWidth="1"/>
    <col min="4" max="4" width="10.140625" customWidth="1"/>
  </cols>
  <sheetData>
    <row r="1" spans="1:9" x14ac:dyDescent="0.25">
      <c r="A1" s="77"/>
      <c r="B1" s="78" t="s">
        <v>357</v>
      </c>
      <c r="C1" s="78"/>
      <c r="D1" s="78"/>
      <c r="E1" s="78"/>
      <c r="F1" s="78"/>
      <c r="G1" s="78"/>
      <c r="H1" s="78"/>
      <c r="I1" s="79"/>
    </row>
    <row r="3" spans="1:9" x14ac:dyDescent="0.25">
      <c r="B3" t="s">
        <v>358</v>
      </c>
    </row>
    <row r="5" spans="1:9" x14ac:dyDescent="0.25">
      <c r="B5" s="126" t="s">
        <v>90</v>
      </c>
      <c r="C5" s="126" t="s">
        <v>53</v>
      </c>
    </row>
    <row r="6" spans="1:9" x14ac:dyDescent="0.25">
      <c r="B6" s="1" t="s">
        <v>50</v>
      </c>
      <c r="C6" s="15"/>
    </row>
    <row r="7" spans="1:9" x14ac:dyDescent="0.25">
      <c r="B7" s="1" t="s">
        <v>51</v>
      </c>
      <c r="C7" s="15"/>
    </row>
    <row r="8" spans="1:9" x14ac:dyDescent="0.25">
      <c r="B8" s="1" t="s">
        <v>52</v>
      </c>
      <c r="C8" s="15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B5:C8"/>
  <sheetViews>
    <sheetView zoomScale="235" zoomScaleNormal="235" workbookViewId="0">
      <selection activeCell="D13" sqref="D13"/>
    </sheetView>
  </sheetViews>
  <sheetFormatPr defaultRowHeight="15" x14ac:dyDescent="0.25"/>
  <cols>
    <col min="1" max="1" width="11.5703125" bestFit="1" customWidth="1"/>
    <col min="2" max="2" width="13.5703125" customWidth="1"/>
    <col min="3" max="3" width="11.85546875" bestFit="1" customWidth="1"/>
  </cols>
  <sheetData>
    <row r="5" spans="2:3" x14ac:dyDescent="0.25">
      <c r="B5" s="126" t="s">
        <v>90</v>
      </c>
      <c r="C5" s="126" t="s">
        <v>53</v>
      </c>
    </row>
    <row r="6" spans="2:3" x14ac:dyDescent="0.25">
      <c r="B6" s="1" t="s">
        <v>50</v>
      </c>
      <c r="C6" s="15">
        <v>84000</v>
      </c>
    </row>
    <row r="7" spans="2:3" x14ac:dyDescent="0.25">
      <c r="B7" s="1" t="s">
        <v>51</v>
      </c>
      <c r="C7" s="15">
        <v>240000</v>
      </c>
    </row>
    <row r="8" spans="2:3" x14ac:dyDescent="0.25">
      <c r="B8" s="1" t="s">
        <v>52</v>
      </c>
      <c r="C8" s="15">
        <v>19000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B5:C8"/>
  <sheetViews>
    <sheetView zoomScale="235" zoomScaleNormal="235" workbookViewId="0">
      <selection activeCell="D15" sqref="D15"/>
    </sheetView>
  </sheetViews>
  <sheetFormatPr defaultRowHeight="15" x14ac:dyDescent="0.25"/>
  <cols>
    <col min="1" max="1" width="11.5703125" bestFit="1" customWidth="1"/>
    <col min="2" max="2" width="13.85546875" customWidth="1"/>
    <col min="3" max="3" width="11.85546875" bestFit="1" customWidth="1"/>
    <col min="4" max="4" width="10.5703125" customWidth="1"/>
  </cols>
  <sheetData>
    <row r="5" spans="2:3" x14ac:dyDescent="0.25">
      <c r="B5" s="126" t="s">
        <v>90</v>
      </c>
      <c r="C5" s="126" t="s">
        <v>53</v>
      </c>
    </row>
    <row r="6" spans="2:3" x14ac:dyDescent="0.25">
      <c r="B6" s="1" t="s">
        <v>50</v>
      </c>
      <c r="C6" s="15">
        <v>69000</v>
      </c>
    </row>
    <row r="7" spans="2:3" x14ac:dyDescent="0.25">
      <c r="B7" s="1" t="s">
        <v>51</v>
      </c>
      <c r="C7" s="15">
        <v>290000</v>
      </c>
    </row>
    <row r="8" spans="2:3" x14ac:dyDescent="0.25">
      <c r="B8" s="1" t="s">
        <v>52</v>
      </c>
      <c r="C8" s="15">
        <v>17000</v>
      </c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B5:C8"/>
  <sheetViews>
    <sheetView zoomScale="175" zoomScaleNormal="175" workbookViewId="0">
      <selection activeCell="E16" sqref="E16"/>
    </sheetView>
  </sheetViews>
  <sheetFormatPr defaultRowHeight="15" x14ac:dyDescent="0.25"/>
  <cols>
    <col min="1" max="1" width="11.5703125" bestFit="1" customWidth="1"/>
    <col min="2" max="2" width="16.140625" customWidth="1"/>
    <col min="3" max="3" width="13" customWidth="1"/>
  </cols>
  <sheetData>
    <row r="5" spans="2:3" x14ac:dyDescent="0.25">
      <c r="B5" s="126" t="s">
        <v>90</v>
      </c>
      <c r="C5" s="126" t="s">
        <v>53</v>
      </c>
    </row>
    <row r="6" spans="2:3" x14ac:dyDescent="0.25">
      <c r="B6" s="1" t="s">
        <v>50</v>
      </c>
      <c r="C6" s="15"/>
    </row>
    <row r="7" spans="2:3" x14ac:dyDescent="0.25">
      <c r="B7" s="1" t="s">
        <v>51</v>
      </c>
      <c r="C7" s="15"/>
    </row>
    <row r="8" spans="2:3" x14ac:dyDescent="0.25">
      <c r="B8" s="1" t="s">
        <v>52</v>
      </c>
      <c r="C8" s="15"/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O21"/>
  <sheetViews>
    <sheetView zoomScale="115" zoomScaleNormal="115" workbookViewId="0">
      <selection activeCell="J22" sqref="J22"/>
    </sheetView>
  </sheetViews>
  <sheetFormatPr defaultRowHeight="15" x14ac:dyDescent="0.25"/>
  <cols>
    <col min="1" max="1" width="3.42578125" style="11" bestFit="1" customWidth="1"/>
    <col min="2" max="2" width="11.42578125" style="11" bestFit="1" customWidth="1"/>
    <col min="3" max="12" width="4.140625" style="11" bestFit="1" customWidth="1"/>
    <col min="13" max="16384" width="9.140625" style="11"/>
  </cols>
  <sheetData>
    <row r="1" spans="1:15" x14ac:dyDescent="0.25">
      <c r="A1" s="77"/>
      <c r="B1" s="78" t="s">
        <v>359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</row>
    <row r="3" spans="1:15" ht="87" x14ac:dyDescent="0.25">
      <c r="A3" s="8"/>
      <c r="B3" s="9" t="s">
        <v>1</v>
      </c>
      <c r="C3" s="10" t="s">
        <v>55</v>
      </c>
      <c r="D3" s="10" t="s">
        <v>56</v>
      </c>
      <c r="E3" s="10" t="s">
        <v>57</v>
      </c>
      <c r="F3" s="10" t="s">
        <v>58</v>
      </c>
      <c r="G3" s="10" t="s">
        <v>59</v>
      </c>
      <c r="H3" s="10" t="s">
        <v>60</v>
      </c>
      <c r="I3" s="10" t="s">
        <v>61</v>
      </c>
      <c r="J3" s="10" t="s">
        <v>62</v>
      </c>
      <c r="K3" s="10" t="s">
        <v>63</v>
      </c>
      <c r="L3" s="10" t="s">
        <v>64</v>
      </c>
    </row>
    <row r="4" spans="1:15" x14ac:dyDescent="0.25">
      <c r="A4" s="8">
        <v>1</v>
      </c>
      <c r="B4" s="8" t="s">
        <v>65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5" x14ac:dyDescent="0.25">
      <c r="A5" s="8">
        <v>2</v>
      </c>
      <c r="B5" s="8" t="s">
        <v>5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5" x14ac:dyDescent="0.25">
      <c r="A6" s="8">
        <v>3</v>
      </c>
      <c r="B6" s="8" t="s">
        <v>66</v>
      </c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5" x14ac:dyDescent="0.25">
      <c r="A7" s="8">
        <v>4</v>
      </c>
      <c r="B7" s="8" t="s">
        <v>67</v>
      </c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5" x14ac:dyDescent="0.25">
      <c r="A8" s="8">
        <v>5</v>
      </c>
      <c r="B8" s="8" t="s">
        <v>43</v>
      </c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5" x14ac:dyDescent="0.25">
      <c r="A9" s="8">
        <v>6</v>
      </c>
      <c r="B9" s="8" t="s">
        <v>68</v>
      </c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5" x14ac:dyDescent="0.25">
      <c r="A10" s="8">
        <v>7</v>
      </c>
      <c r="B10" s="8" t="s">
        <v>69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5" x14ac:dyDescent="0.25">
      <c r="A11" s="8">
        <v>8</v>
      </c>
      <c r="B11" s="8" t="s">
        <v>70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5" x14ac:dyDescent="0.25">
      <c r="A12" s="8">
        <v>9</v>
      </c>
      <c r="B12" s="8" t="s">
        <v>71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5" x14ac:dyDescent="0.25">
      <c r="A13" s="8">
        <v>10</v>
      </c>
      <c r="B13" s="8" t="s">
        <v>72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5" x14ac:dyDescent="0.25">
      <c r="A14" s="8">
        <v>11</v>
      </c>
      <c r="B14" s="8" t="s">
        <v>73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5" x14ac:dyDescent="0.25">
      <c r="A15" s="8">
        <v>12</v>
      </c>
      <c r="B15" s="8" t="s">
        <v>74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5" x14ac:dyDescent="0.25">
      <c r="A16" s="8">
        <v>13</v>
      </c>
      <c r="B16" s="8" t="s">
        <v>75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x14ac:dyDescent="0.25">
      <c r="A17" s="8">
        <v>14</v>
      </c>
      <c r="B17" s="8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x14ac:dyDescent="0.25">
      <c r="A18" s="8">
        <v>15</v>
      </c>
      <c r="B18" s="8" t="s">
        <v>76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x14ac:dyDescent="0.25">
      <c r="A19" s="8">
        <v>16</v>
      </c>
      <c r="B19" s="8" t="s">
        <v>77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x14ac:dyDescent="0.25">
      <c r="A20" s="8">
        <v>17</v>
      </c>
      <c r="B20" s="8" t="s">
        <v>78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x14ac:dyDescent="0.25">
      <c r="A21" s="8">
        <v>18</v>
      </c>
      <c r="B21" s="8" t="s">
        <v>41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3:L21"/>
  <sheetViews>
    <sheetView zoomScale="85" zoomScaleNormal="85" workbookViewId="0">
      <selection activeCell="M24" sqref="M24"/>
    </sheetView>
  </sheetViews>
  <sheetFormatPr defaultRowHeight="15" x14ac:dyDescent="0.25"/>
  <cols>
    <col min="1" max="1" width="9.140625" style="11"/>
    <col min="2" max="2" width="11.42578125" style="11" bestFit="1" customWidth="1"/>
    <col min="3" max="12" width="3.7109375" style="11" bestFit="1" customWidth="1"/>
    <col min="13" max="16384" width="9.140625" style="11"/>
  </cols>
  <sheetData>
    <row r="3" spans="1:12" ht="87.75" x14ac:dyDescent="0.25">
      <c r="A3" s="8"/>
      <c r="B3" s="9" t="s">
        <v>1</v>
      </c>
      <c r="C3" s="10" t="s">
        <v>55</v>
      </c>
      <c r="D3" s="10" t="s">
        <v>56</v>
      </c>
      <c r="E3" s="10" t="s">
        <v>57</v>
      </c>
      <c r="F3" s="10" t="s">
        <v>58</v>
      </c>
      <c r="G3" s="10" t="s">
        <v>59</v>
      </c>
      <c r="H3" s="10" t="s">
        <v>60</v>
      </c>
      <c r="I3" s="10" t="s">
        <v>61</v>
      </c>
      <c r="J3" s="10" t="s">
        <v>62</v>
      </c>
      <c r="K3" s="10" t="s">
        <v>63</v>
      </c>
      <c r="L3" s="10" t="s">
        <v>64</v>
      </c>
    </row>
    <row r="4" spans="1:12" x14ac:dyDescent="0.25">
      <c r="A4" s="8">
        <v>1</v>
      </c>
      <c r="B4" s="8" t="s">
        <v>65</v>
      </c>
      <c r="C4" s="8">
        <v>5</v>
      </c>
      <c r="D4" s="8">
        <v>4</v>
      </c>
      <c r="E4" s="8">
        <v>4</v>
      </c>
      <c r="F4" s="8">
        <v>5</v>
      </c>
      <c r="G4" s="8">
        <v>3</v>
      </c>
      <c r="H4" s="8">
        <v>3</v>
      </c>
      <c r="I4" s="8">
        <v>3</v>
      </c>
      <c r="J4" s="8">
        <v>5</v>
      </c>
      <c r="K4" s="8">
        <v>5</v>
      </c>
      <c r="L4" s="8">
        <v>3</v>
      </c>
    </row>
    <row r="5" spans="1:12" x14ac:dyDescent="0.25">
      <c r="A5" s="8">
        <v>2</v>
      </c>
      <c r="B5" s="8" t="s">
        <v>5</v>
      </c>
      <c r="C5" s="8">
        <v>3</v>
      </c>
      <c r="D5" s="8">
        <v>3</v>
      </c>
      <c r="E5" s="8">
        <v>4</v>
      </c>
      <c r="F5" s="8">
        <v>4</v>
      </c>
      <c r="G5" s="8">
        <v>4</v>
      </c>
      <c r="H5" s="8">
        <v>5</v>
      </c>
      <c r="I5" s="8">
        <v>3</v>
      </c>
      <c r="J5" s="8">
        <v>3</v>
      </c>
      <c r="K5" s="8">
        <v>4</v>
      </c>
      <c r="L5" s="8">
        <v>5</v>
      </c>
    </row>
    <row r="6" spans="1:12" x14ac:dyDescent="0.25">
      <c r="A6" s="8">
        <v>3</v>
      </c>
      <c r="B6" s="8" t="s">
        <v>66</v>
      </c>
      <c r="C6" s="8">
        <v>4</v>
      </c>
      <c r="D6" s="8">
        <v>5</v>
      </c>
      <c r="E6" s="8">
        <v>5</v>
      </c>
      <c r="F6" s="8">
        <v>4</v>
      </c>
      <c r="G6" s="8">
        <v>5</v>
      </c>
      <c r="H6" s="8">
        <v>3</v>
      </c>
      <c r="I6" s="8">
        <v>2</v>
      </c>
      <c r="J6" s="8">
        <v>5</v>
      </c>
      <c r="K6" s="8">
        <v>5</v>
      </c>
      <c r="L6" s="8">
        <v>4</v>
      </c>
    </row>
    <row r="7" spans="1:12" x14ac:dyDescent="0.25">
      <c r="A7" s="8">
        <v>4</v>
      </c>
      <c r="B7" s="8" t="s">
        <v>67</v>
      </c>
      <c r="C7" s="8">
        <v>5</v>
      </c>
      <c r="D7" s="8">
        <v>3</v>
      </c>
      <c r="E7" s="8">
        <v>5</v>
      </c>
      <c r="F7" s="8">
        <v>5</v>
      </c>
      <c r="G7" s="8">
        <v>3</v>
      </c>
      <c r="H7" s="8">
        <v>3</v>
      </c>
      <c r="I7" s="8">
        <v>5</v>
      </c>
      <c r="J7" s="8">
        <v>4</v>
      </c>
      <c r="K7" s="8">
        <v>5</v>
      </c>
      <c r="L7" s="8">
        <v>5</v>
      </c>
    </row>
    <row r="8" spans="1:12" x14ac:dyDescent="0.25">
      <c r="A8" s="8">
        <v>5</v>
      </c>
      <c r="B8" s="8" t="s">
        <v>43</v>
      </c>
      <c r="C8" s="8">
        <v>3</v>
      </c>
      <c r="D8" s="8">
        <v>5</v>
      </c>
      <c r="E8" s="8">
        <v>4</v>
      </c>
      <c r="F8" s="8">
        <v>5</v>
      </c>
      <c r="G8" s="8">
        <v>5</v>
      </c>
      <c r="H8" s="8">
        <v>4</v>
      </c>
      <c r="I8" s="8">
        <v>5</v>
      </c>
      <c r="J8" s="8">
        <v>4</v>
      </c>
      <c r="K8" s="8">
        <v>3</v>
      </c>
      <c r="L8" s="8">
        <v>3</v>
      </c>
    </row>
    <row r="9" spans="1:12" x14ac:dyDescent="0.25">
      <c r="A9" s="8">
        <v>6</v>
      </c>
      <c r="B9" s="8" t="s">
        <v>68</v>
      </c>
      <c r="C9" s="8">
        <v>5</v>
      </c>
      <c r="D9" s="8">
        <v>3</v>
      </c>
      <c r="E9" s="8">
        <v>3</v>
      </c>
      <c r="F9" s="8">
        <v>5</v>
      </c>
      <c r="G9" s="8">
        <v>5</v>
      </c>
      <c r="H9" s="8">
        <v>4</v>
      </c>
      <c r="I9" s="8">
        <v>3</v>
      </c>
      <c r="J9" s="8">
        <v>3</v>
      </c>
      <c r="K9" s="8">
        <v>4</v>
      </c>
      <c r="L9" s="8">
        <v>3</v>
      </c>
    </row>
    <row r="10" spans="1:12" x14ac:dyDescent="0.25">
      <c r="A10" s="8">
        <v>7</v>
      </c>
      <c r="B10" s="8" t="s">
        <v>69</v>
      </c>
      <c r="C10" s="8">
        <v>4</v>
      </c>
      <c r="D10" s="8">
        <v>3</v>
      </c>
      <c r="E10" s="8">
        <v>3</v>
      </c>
      <c r="F10" s="8">
        <v>5</v>
      </c>
      <c r="G10" s="8">
        <v>5</v>
      </c>
      <c r="H10" s="8">
        <v>3</v>
      </c>
      <c r="I10" s="8">
        <v>5</v>
      </c>
      <c r="J10" s="8">
        <v>5</v>
      </c>
      <c r="K10" s="8">
        <v>4</v>
      </c>
      <c r="L10" s="8">
        <v>4</v>
      </c>
    </row>
    <row r="11" spans="1:12" x14ac:dyDescent="0.25">
      <c r="A11" s="8">
        <v>8</v>
      </c>
      <c r="B11" s="8" t="s">
        <v>70</v>
      </c>
      <c r="C11" s="8">
        <v>5</v>
      </c>
      <c r="D11" s="8">
        <v>3</v>
      </c>
      <c r="E11" s="8">
        <v>5</v>
      </c>
      <c r="F11" s="8">
        <v>3</v>
      </c>
      <c r="G11" s="8">
        <v>5</v>
      </c>
      <c r="H11" s="8">
        <v>2</v>
      </c>
      <c r="I11" s="8">
        <v>3</v>
      </c>
      <c r="J11" s="8">
        <v>5</v>
      </c>
      <c r="K11" s="8">
        <v>4</v>
      </c>
      <c r="L11" s="8">
        <v>5</v>
      </c>
    </row>
    <row r="12" spans="1:12" x14ac:dyDescent="0.25">
      <c r="A12" s="8">
        <v>9</v>
      </c>
      <c r="B12" s="8" t="s">
        <v>71</v>
      </c>
      <c r="C12" s="8">
        <v>5</v>
      </c>
      <c r="D12" s="8">
        <v>4</v>
      </c>
      <c r="E12" s="8">
        <v>5</v>
      </c>
      <c r="F12" s="8">
        <v>5</v>
      </c>
      <c r="G12" s="8">
        <v>4</v>
      </c>
      <c r="H12" s="8">
        <v>5</v>
      </c>
      <c r="I12" s="8">
        <v>5</v>
      </c>
      <c r="J12" s="8">
        <v>5</v>
      </c>
      <c r="K12" s="8">
        <v>4</v>
      </c>
      <c r="L12" s="8">
        <v>5</v>
      </c>
    </row>
    <row r="13" spans="1:12" x14ac:dyDescent="0.25">
      <c r="A13" s="8">
        <v>10</v>
      </c>
      <c r="B13" s="8" t="s">
        <v>72</v>
      </c>
      <c r="C13" s="8">
        <v>3</v>
      </c>
      <c r="D13" s="8">
        <v>4</v>
      </c>
      <c r="E13" s="8">
        <v>4</v>
      </c>
      <c r="F13" s="8">
        <v>4</v>
      </c>
      <c r="G13" s="8">
        <v>4</v>
      </c>
      <c r="H13" s="8">
        <v>5</v>
      </c>
      <c r="I13" s="8">
        <v>4</v>
      </c>
      <c r="J13" s="8">
        <v>5</v>
      </c>
      <c r="K13" s="8">
        <v>5</v>
      </c>
      <c r="L13" s="8">
        <v>4</v>
      </c>
    </row>
    <row r="14" spans="1:12" x14ac:dyDescent="0.25">
      <c r="A14" s="8">
        <v>11</v>
      </c>
      <c r="B14" s="8" t="s">
        <v>73</v>
      </c>
      <c r="C14" s="8">
        <v>3</v>
      </c>
      <c r="D14" s="8">
        <v>4</v>
      </c>
      <c r="E14" s="8">
        <v>3</v>
      </c>
      <c r="F14" s="8">
        <v>4</v>
      </c>
      <c r="G14" s="8">
        <v>5</v>
      </c>
      <c r="H14" s="8">
        <v>5</v>
      </c>
      <c r="I14" s="8">
        <v>5</v>
      </c>
      <c r="J14" s="8">
        <v>5</v>
      </c>
      <c r="K14" s="8">
        <v>3</v>
      </c>
      <c r="L14" s="8">
        <v>4</v>
      </c>
    </row>
    <row r="15" spans="1:12" x14ac:dyDescent="0.25">
      <c r="A15" s="8">
        <v>12</v>
      </c>
      <c r="B15" s="8" t="s">
        <v>74</v>
      </c>
      <c r="C15" s="8">
        <v>5</v>
      </c>
      <c r="D15" s="8">
        <v>4</v>
      </c>
      <c r="E15" s="8">
        <v>5</v>
      </c>
      <c r="F15" s="8">
        <v>3</v>
      </c>
      <c r="G15" s="8">
        <v>3</v>
      </c>
      <c r="H15" s="8">
        <v>4</v>
      </c>
      <c r="I15" s="8">
        <v>3</v>
      </c>
      <c r="J15" s="8">
        <v>5</v>
      </c>
      <c r="K15" s="8">
        <v>3</v>
      </c>
      <c r="L15" s="8">
        <v>4</v>
      </c>
    </row>
    <row r="16" spans="1:12" x14ac:dyDescent="0.25">
      <c r="A16" s="8">
        <v>13</v>
      </c>
      <c r="B16" s="8" t="s">
        <v>75</v>
      </c>
      <c r="C16" s="8">
        <v>3</v>
      </c>
      <c r="D16" s="8">
        <v>5</v>
      </c>
      <c r="E16" s="8">
        <v>2</v>
      </c>
      <c r="F16" s="8">
        <v>3</v>
      </c>
      <c r="G16" s="8">
        <v>3</v>
      </c>
      <c r="H16" s="8">
        <v>3</v>
      </c>
      <c r="I16" s="8">
        <v>4</v>
      </c>
      <c r="J16" s="8">
        <v>5</v>
      </c>
      <c r="K16" s="8">
        <v>5</v>
      </c>
      <c r="L16" s="8">
        <v>3</v>
      </c>
    </row>
    <row r="17" spans="1:12" x14ac:dyDescent="0.25">
      <c r="A17" s="8">
        <v>14</v>
      </c>
      <c r="B17" s="8" t="s">
        <v>26</v>
      </c>
      <c r="C17" s="8">
        <v>4</v>
      </c>
      <c r="D17" s="8">
        <v>3</v>
      </c>
      <c r="E17" s="8">
        <v>5</v>
      </c>
      <c r="F17" s="8">
        <v>3</v>
      </c>
      <c r="G17" s="8">
        <v>5</v>
      </c>
      <c r="H17" s="8">
        <v>3</v>
      </c>
      <c r="I17" s="8">
        <v>3</v>
      </c>
      <c r="J17" s="8">
        <v>4</v>
      </c>
      <c r="K17" s="8">
        <v>4</v>
      </c>
      <c r="L17" s="8">
        <v>5</v>
      </c>
    </row>
    <row r="18" spans="1:12" x14ac:dyDescent="0.25">
      <c r="A18" s="8">
        <v>15</v>
      </c>
      <c r="B18" s="8" t="s">
        <v>76</v>
      </c>
      <c r="C18" s="8">
        <v>4</v>
      </c>
      <c r="D18" s="8">
        <v>3</v>
      </c>
      <c r="E18" s="8">
        <v>5</v>
      </c>
      <c r="F18" s="8">
        <v>4</v>
      </c>
      <c r="G18" s="8">
        <v>3</v>
      </c>
      <c r="H18" s="8">
        <v>3</v>
      </c>
      <c r="I18" s="8">
        <v>5</v>
      </c>
      <c r="J18" s="8">
        <v>2</v>
      </c>
      <c r="K18" s="8">
        <v>5</v>
      </c>
      <c r="L18" s="8">
        <v>3</v>
      </c>
    </row>
    <row r="19" spans="1:12" x14ac:dyDescent="0.25">
      <c r="A19" s="8">
        <v>16</v>
      </c>
      <c r="B19" s="8" t="s">
        <v>77</v>
      </c>
      <c r="C19" s="8">
        <v>5</v>
      </c>
      <c r="D19" s="8">
        <v>4</v>
      </c>
      <c r="E19" s="8">
        <v>4</v>
      </c>
      <c r="F19" s="8">
        <v>5</v>
      </c>
      <c r="G19" s="8">
        <v>4</v>
      </c>
      <c r="H19" s="8">
        <v>5</v>
      </c>
      <c r="I19" s="8">
        <v>3</v>
      </c>
      <c r="J19" s="8">
        <v>4</v>
      </c>
      <c r="K19" s="8">
        <v>5</v>
      </c>
      <c r="L19" s="8">
        <v>3</v>
      </c>
    </row>
    <row r="20" spans="1:12" x14ac:dyDescent="0.25">
      <c r="A20" s="8">
        <v>17</v>
      </c>
      <c r="B20" s="8" t="s">
        <v>78</v>
      </c>
      <c r="C20" s="8">
        <v>4</v>
      </c>
      <c r="D20" s="8">
        <v>5</v>
      </c>
      <c r="E20" s="8">
        <v>2</v>
      </c>
      <c r="F20" s="8">
        <v>5</v>
      </c>
      <c r="G20" s="8">
        <v>4</v>
      </c>
      <c r="H20" s="8">
        <v>5</v>
      </c>
      <c r="I20" s="8">
        <v>3</v>
      </c>
      <c r="J20" s="8">
        <v>4</v>
      </c>
      <c r="K20" s="8">
        <v>4</v>
      </c>
      <c r="L20" s="8">
        <v>5</v>
      </c>
    </row>
    <row r="21" spans="1:12" x14ac:dyDescent="0.25">
      <c r="A21" s="8">
        <v>18</v>
      </c>
      <c r="B21" s="8" t="s">
        <v>41</v>
      </c>
      <c r="C21" s="8">
        <v>4</v>
      </c>
      <c r="D21" s="8">
        <v>4</v>
      </c>
      <c r="E21" s="8">
        <v>3</v>
      </c>
      <c r="F21" s="8">
        <v>3</v>
      </c>
      <c r="G21" s="8">
        <v>3</v>
      </c>
      <c r="H21" s="8">
        <v>5</v>
      </c>
      <c r="I21" s="8">
        <v>3</v>
      </c>
      <c r="J21" s="8">
        <v>5</v>
      </c>
      <c r="K21" s="8">
        <v>3</v>
      </c>
      <c r="L21" s="8">
        <v>5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3:L21"/>
  <sheetViews>
    <sheetView workbookViewId="0">
      <selection activeCell="O10" sqref="O10"/>
    </sheetView>
  </sheetViews>
  <sheetFormatPr defaultRowHeight="15" x14ac:dyDescent="0.25"/>
  <cols>
    <col min="1" max="1" width="9.140625" style="11"/>
    <col min="2" max="2" width="11.42578125" style="11" bestFit="1" customWidth="1"/>
    <col min="3" max="12" width="3.7109375" style="11" bestFit="1" customWidth="1"/>
    <col min="13" max="16384" width="9.140625" style="11"/>
  </cols>
  <sheetData>
    <row r="3" spans="1:12" ht="87" x14ac:dyDescent="0.25">
      <c r="A3" s="8"/>
      <c r="B3" s="9" t="s">
        <v>1</v>
      </c>
      <c r="C3" s="10" t="s">
        <v>55</v>
      </c>
      <c r="D3" s="10" t="s">
        <v>56</v>
      </c>
      <c r="E3" s="10" t="s">
        <v>57</v>
      </c>
      <c r="F3" s="10" t="s">
        <v>58</v>
      </c>
      <c r="G3" s="10" t="s">
        <v>59</v>
      </c>
      <c r="H3" s="10" t="s">
        <v>60</v>
      </c>
      <c r="I3" s="10" t="s">
        <v>61</v>
      </c>
      <c r="J3" s="10" t="s">
        <v>62</v>
      </c>
      <c r="K3" s="10" t="s">
        <v>63</v>
      </c>
      <c r="L3" s="10" t="s">
        <v>64</v>
      </c>
    </row>
    <row r="4" spans="1:12" x14ac:dyDescent="0.25">
      <c r="A4" s="8">
        <v>1</v>
      </c>
      <c r="B4" s="8" t="s">
        <v>65</v>
      </c>
      <c r="C4" s="8">
        <v>4</v>
      </c>
      <c r="D4" s="8">
        <v>5</v>
      </c>
      <c r="E4" s="8">
        <v>4</v>
      </c>
      <c r="F4" s="8">
        <v>4</v>
      </c>
      <c r="G4" s="8">
        <v>4</v>
      </c>
      <c r="H4" s="8">
        <v>3</v>
      </c>
      <c r="I4" s="8">
        <v>3</v>
      </c>
      <c r="J4" s="8">
        <v>3</v>
      </c>
      <c r="K4" s="8">
        <v>4</v>
      </c>
      <c r="L4" s="8">
        <v>4</v>
      </c>
    </row>
    <row r="5" spans="1:12" x14ac:dyDescent="0.25">
      <c r="A5" s="8">
        <v>2</v>
      </c>
      <c r="B5" s="8" t="s">
        <v>5</v>
      </c>
      <c r="C5" s="8">
        <v>5</v>
      </c>
      <c r="D5" s="8">
        <v>5</v>
      </c>
      <c r="E5" s="8">
        <v>3</v>
      </c>
      <c r="F5" s="8">
        <v>3</v>
      </c>
      <c r="G5" s="8">
        <v>5</v>
      </c>
      <c r="H5" s="8">
        <v>5</v>
      </c>
      <c r="I5" s="8">
        <v>4</v>
      </c>
      <c r="J5" s="8">
        <v>4</v>
      </c>
      <c r="K5" s="8">
        <v>3</v>
      </c>
      <c r="L5" s="8">
        <v>5</v>
      </c>
    </row>
    <row r="6" spans="1:12" x14ac:dyDescent="0.25">
      <c r="A6" s="8">
        <v>3</v>
      </c>
      <c r="B6" s="8" t="s">
        <v>66</v>
      </c>
      <c r="C6" s="8">
        <v>5</v>
      </c>
      <c r="D6" s="8">
        <v>5</v>
      </c>
      <c r="E6" s="8">
        <v>5</v>
      </c>
      <c r="F6" s="8">
        <v>5</v>
      </c>
      <c r="G6" s="8">
        <v>3</v>
      </c>
      <c r="H6" s="8">
        <v>3</v>
      </c>
      <c r="I6" s="8">
        <v>2</v>
      </c>
      <c r="J6" s="8">
        <v>5</v>
      </c>
      <c r="K6" s="8">
        <v>3</v>
      </c>
      <c r="L6" s="8">
        <v>5</v>
      </c>
    </row>
    <row r="7" spans="1:12" x14ac:dyDescent="0.25">
      <c r="A7" s="8">
        <v>4</v>
      </c>
      <c r="B7" s="8" t="s">
        <v>67</v>
      </c>
      <c r="C7" s="8">
        <v>3</v>
      </c>
      <c r="D7" s="8">
        <v>3</v>
      </c>
      <c r="E7" s="8">
        <v>4</v>
      </c>
      <c r="F7" s="8">
        <v>3</v>
      </c>
      <c r="G7" s="8">
        <v>5</v>
      </c>
      <c r="H7" s="8">
        <v>5</v>
      </c>
      <c r="I7" s="8">
        <v>5</v>
      </c>
      <c r="J7" s="8">
        <v>5</v>
      </c>
      <c r="K7" s="8">
        <v>5</v>
      </c>
      <c r="L7" s="8">
        <v>5</v>
      </c>
    </row>
    <row r="8" spans="1:12" x14ac:dyDescent="0.25">
      <c r="A8" s="8">
        <v>5</v>
      </c>
      <c r="B8" s="8" t="s">
        <v>43</v>
      </c>
      <c r="C8" s="8">
        <v>4</v>
      </c>
      <c r="D8" s="8">
        <v>3</v>
      </c>
      <c r="E8" s="8">
        <v>4</v>
      </c>
      <c r="F8" s="8">
        <v>5</v>
      </c>
      <c r="G8" s="8">
        <v>4</v>
      </c>
      <c r="H8" s="8">
        <v>3</v>
      </c>
      <c r="I8" s="8">
        <v>5</v>
      </c>
      <c r="J8" s="8">
        <v>4</v>
      </c>
      <c r="K8" s="8">
        <v>5</v>
      </c>
      <c r="L8" s="8">
        <v>5</v>
      </c>
    </row>
    <row r="9" spans="1:12" x14ac:dyDescent="0.25">
      <c r="A9" s="8">
        <v>6</v>
      </c>
      <c r="B9" s="8" t="s">
        <v>68</v>
      </c>
      <c r="C9" s="8">
        <v>4</v>
      </c>
      <c r="D9" s="8">
        <v>3</v>
      </c>
      <c r="E9" s="8">
        <v>5</v>
      </c>
      <c r="F9" s="8">
        <v>5</v>
      </c>
      <c r="G9" s="8">
        <v>4</v>
      </c>
      <c r="H9" s="8">
        <v>4</v>
      </c>
      <c r="I9" s="8">
        <v>5</v>
      </c>
      <c r="J9" s="8">
        <v>5</v>
      </c>
      <c r="K9" s="8">
        <v>3</v>
      </c>
      <c r="L9" s="8">
        <v>5</v>
      </c>
    </row>
    <row r="10" spans="1:12" x14ac:dyDescent="0.25">
      <c r="A10" s="8">
        <v>7</v>
      </c>
      <c r="B10" s="8" t="s">
        <v>69</v>
      </c>
      <c r="C10" s="8">
        <v>4</v>
      </c>
      <c r="D10" s="8">
        <v>5</v>
      </c>
      <c r="E10" s="8">
        <v>3</v>
      </c>
      <c r="F10" s="8">
        <v>5</v>
      </c>
      <c r="G10" s="8">
        <v>5</v>
      </c>
      <c r="H10" s="8">
        <v>5</v>
      </c>
      <c r="I10" s="8">
        <v>5</v>
      </c>
      <c r="J10" s="8">
        <v>3</v>
      </c>
      <c r="K10" s="8">
        <v>5</v>
      </c>
      <c r="L10" s="8">
        <v>3</v>
      </c>
    </row>
    <row r="11" spans="1:12" x14ac:dyDescent="0.25">
      <c r="A11" s="8">
        <v>8</v>
      </c>
      <c r="B11" s="8" t="s">
        <v>70</v>
      </c>
      <c r="C11" s="8">
        <v>3</v>
      </c>
      <c r="D11" s="8">
        <v>3</v>
      </c>
      <c r="E11" s="8">
        <v>4</v>
      </c>
      <c r="F11" s="8">
        <v>5</v>
      </c>
      <c r="G11" s="8">
        <v>3</v>
      </c>
      <c r="H11" s="8">
        <v>2</v>
      </c>
      <c r="I11" s="8">
        <v>5</v>
      </c>
      <c r="J11" s="8">
        <v>4</v>
      </c>
      <c r="K11" s="8">
        <v>3</v>
      </c>
      <c r="L11" s="8">
        <v>3</v>
      </c>
    </row>
    <row r="12" spans="1:12" x14ac:dyDescent="0.25">
      <c r="A12" s="8">
        <v>9</v>
      </c>
      <c r="B12" s="8" t="s">
        <v>71</v>
      </c>
      <c r="C12" s="8">
        <v>5</v>
      </c>
      <c r="D12" s="8">
        <v>3</v>
      </c>
      <c r="E12" s="8">
        <v>4</v>
      </c>
      <c r="F12" s="8">
        <v>3</v>
      </c>
      <c r="G12" s="8">
        <v>5</v>
      </c>
      <c r="H12" s="8">
        <v>5</v>
      </c>
      <c r="I12" s="8">
        <v>4</v>
      </c>
      <c r="J12" s="8">
        <v>4</v>
      </c>
      <c r="K12" s="8">
        <v>3</v>
      </c>
      <c r="L12" s="8">
        <v>4</v>
      </c>
    </row>
    <row r="13" spans="1:12" x14ac:dyDescent="0.25">
      <c r="A13" s="8">
        <v>10</v>
      </c>
      <c r="B13" s="8" t="s">
        <v>72</v>
      </c>
      <c r="C13" s="8">
        <v>5</v>
      </c>
      <c r="D13" s="8">
        <v>5</v>
      </c>
      <c r="E13" s="8">
        <v>3</v>
      </c>
      <c r="F13" s="8">
        <v>4</v>
      </c>
      <c r="G13" s="8">
        <v>5</v>
      </c>
      <c r="H13" s="8">
        <v>3</v>
      </c>
      <c r="I13" s="8">
        <v>5</v>
      </c>
      <c r="J13" s="8">
        <v>5</v>
      </c>
      <c r="K13" s="8">
        <v>4</v>
      </c>
      <c r="L13" s="8">
        <v>4</v>
      </c>
    </row>
    <row r="14" spans="1:12" x14ac:dyDescent="0.25">
      <c r="A14" s="8">
        <v>11</v>
      </c>
      <c r="B14" s="8" t="s">
        <v>73</v>
      </c>
      <c r="C14" s="8">
        <v>5</v>
      </c>
      <c r="D14" s="8">
        <v>4</v>
      </c>
      <c r="E14" s="8">
        <v>4</v>
      </c>
      <c r="F14" s="8">
        <v>5</v>
      </c>
      <c r="G14" s="8">
        <v>4</v>
      </c>
      <c r="H14" s="8">
        <v>5</v>
      </c>
      <c r="I14" s="8">
        <v>3</v>
      </c>
      <c r="J14" s="8">
        <v>3</v>
      </c>
      <c r="K14" s="8">
        <v>5</v>
      </c>
      <c r="L14" s="8">
        <v>3</v>
      </c>
    </row>
    <row r="15" spans="1:12" x14ac:dyDescent="0.25">
      <c r="A15" s="8">
        <v>12</v>
      </c>
      <c r="B15" s="8" t="s">
        <v>74</v>
      </c>
      <c r="C15" s="8">
        <v>5</v>
      </c>
      <c r="D15" s="8">
        <v>4</v>
      </c>
      <c r="E15" s="8">
        <v>4</v>
      </c>
      <c r="F15" s="8">
        <v>5</v>
      </c>
      <c r="G15" s="8">
        <v>4</v>
      </c>
      <c r="H15" s="8">
        <v>4</v>
      </c>
      <c r="I15" s="8">
        <v>3</v>
      </c>
      <c r="J15" s="8">
        <v>5</v>
      </c>
      <c r="K15" s="8">
        <v>4</v>
      </c>
      <c r="L15" s="8">
        <v>5</v>
      </c>
    </row>
    <row r="16" spans="1:12" x14ac:dyDescent="0.25">
      <c r="A16" s="8">
        <v>13</v>
      </c>
      <c r="B16" s="8" t="s">
        <v>75</v>
      </c>
      <c r="C16" s="8">
        <v>3</v>
      </c>
      <c r="D16" s="8">
        <v>3</v>
      </c>
      <c r="E16" s="8">
        <v>3</v>
      </c>
      <c r="F16" s="8">
        <v>5</v>
      </c>
      <c r="G16" s="8">
        <v>4</v>
      </c>
      <c r="H16" s="8">
        <v>4</v>
      </c>
      <c r="I16" s="8">
        <v>4</v>
      </c>
      <c r="J16" s="8">
        <v>3</v>
      </c>
      <c r="K16" s="8">
        <v>4</v>
      </c>
      <c r="L16" s="8">
        <v>3</v>
      </c>
    </row>
    <row r="17" spans="1:12" x14ac:dyDescent="0.25">
      <c r="A17" s="8">
        <v>14</v>
      </c>
      <c r="B17" s="8" t="s">
        <v>26</v>
      </c>
      <c r="C17" s="8">
        <v>3</v>
      </c>
      <c r="D17" s="8">
        <v>4</v>
      </c>
      <c r="E17" s="8">
        <v>5</v>
      </c>
      <c r="F17" s="8">
        <v>5</v>
      </c>
      <c r="G17" s="8">
        <v>4</v>
      </c>
      <c r="H17" s="8">
        <v>5</v>
      </c>
      <c r="I17" s="8">
        <v>5</v>
      </c>
      <c r="J17" s="8">
        <v>4</v>
      </c>
      <c r="K17" s="8">
        <v>4</v>
      </c>
      <c r="L17" s="8">
        <v>5</v>
      </c>
    </row>
    <row r="18" spans="1:12" x14ac:dyDescent="0.25">
      <c r="A18" s="8">
        <v>15</v>
      </c>
      <c r="B18" s="8" t="s">
        <v>76</v>
      </c>
      <c r="C18" s="8">
        <v>3</v>
      </c>
      <c r="D18" s="8">
        <v>5</v>
      </c>
      <c r="E18" s="8">
        <v>3</v>
      </c>
      <c r="F18" s="8">
        <v>4</v>
      </c>
      <c r="G18" s="8">
        <v>3</v>
      </c>
      <c r="H18" s="8">
        <v>3</v>
      </c>
      <c r="I18" s="8">
        <v>5</v>
      </c>
      <c r="J18" s="8">
        <v>4</v>
      </c>
      <c r="K18" s="8">
        <v>3</v>
      </c>
      <c r="L18" s="8">
        <v>5</v>
      </c>
    </row>
    <row r="19" spans="1:12" x14ac:dyDescent="0.25">
      <c r="A19" s="8">
        <v>16</v>
      </c>
      <c r="B19" s="8" t="s">
        <v>77</v>
      </c>
      <c r="C19" s="8">
        <v>5</v>
      </c>
      <c r="D19" s="8">
        <v>5</v>
      </c>
      <c r="E19" s="8">
        <v>3</v>
      </c>
      <c r="F19" s="8">
        <v>5</v>
      </c>
      <c r="G19" s="8">
        <v>5</v>
      </c>
      <c r="H19" s="8">
        <v>5</v>
      </c>
      <c r="I19" s="8">
        <v>3</v>
      </c>
      <c r="J19" s="8">
        <v>3</v>
      </c>
      <c r="K19" s="8">
        <v>3</v>
      </c>
      <c r="L19" s="8">
        <v>5</v>
      </c>
    </row>
    <row r="20" spans="1:12" x14ac:dyDescent="0.25">
      <c r="A20" s="8">
        <v>17</v>
      </c>
      <c r="B20" s="8" t="s">
        <v>78</v>
      </c>
      <c r="C20" s="8">
        <v>3</v>
      </c>
      <c r="D20" s="8">
        <v>3</v>
      </c>
      <c r="E20" s="8">
        <v>4</v>
      </c>
      <c r="F20" s="8">
        <v>3</v>
      </c>
      <c r="G20" s="8">
        <v>2</v>
      </c>
      <c r="H20" s="8">
        <v>3</v>
      </c>
      <c r="I20" s="8">
        <v>4</v>
      </c>
      <c r="J20" s="8">
        <v>3</v>
      </c>
      <c r="K20" s="8">
        <v>5</v>
      </c>
      <c r="L20" s="8">
        <v>3</v>
      </c>
    </row>
    <row r="21" spans="1:12" x14ac:dyDescent="0.25">
      <c r="A21" s="8">
        <v>18</v>
      </c>
      <c r="B21" s="8" t="s">
        <v>41</v>
      </c>
      <c r="C21" s="8">
        <v>4</v>
      </c>
      <c r="D21" s="8">
        <v>4</v>
      </c>
      <c r="E21" s="8">
        <v>3</v>
      </c>
      <c r="F21" s="8">
        <v>5</v>
      </c>
      <c r="G21" s="8">
        <v>4</v>
      </c>
      <c r="H21" s="8">
        <v>4</v>
      </c>
      <c r="I21" s="8">
        <v>5</v>
      </c>
      <c r="J21" s="8">
        <v>5</v>
      </c>
      <c r="K21" s="8">
        <v>5</v>
      </c>
      <c r="L21" s="8">
        <v>4</v>
      </c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3:L21"/>
  <sheetViews>
    <sheetView workbookViewId="0">
      <selection activeCell="O10" sqref="O10"/>
    </sheetView>
  </sheetViews>
  <sheetFormatPr defaultRowHeight="15" x14ac:dyDescent="0.25"/>
  <cols>
    <col min="1" max="1" width="9.140625" style="11"/>
    <col min="2" max="2" width="11.42578125" style="11" bestFit="1" customWidth="1"/>
    <col min="3" max="12" width="3.7109375" style="11" bestFit="1" customWidth="1"/>
    <col min="13" max="16384" width="9.140625" style="11"/>
  </cols>
  <sheetData>
    <row r="3" spans="1:12" ht="87" x14ac:dyDescent="0.25">
      <c r="A3" s="8"/>
      <c r="B3" s="9" t="s">
        <v>1</v>
      </c>
      <c r="C3" s="10" t="s">
        <v>55</v>
      </c>
      <c r="D3" s="10" t="s">
        <v>56</v>
      </c>
      <c r="E3" s="10" t="s">
        <v>57</v>
      </c>
      <c r="F3" s="10" t="s">
        <v>58</v>
      </c>
      <c r="G3" s="10" t="s">
        <v>59</v>
      </c>
      <c r="H3" s="10" t="s">
        <v>60</v>
      </c>
      <c r="I3" s="10" t="s">
        <v>61</v>
      </c>
      <c r="J3" s="10" t="s">
        <v>62</v>
      </c>
      <c r="K3" s="10" t="s">
        <v>63</v>
      </c>
      <c r="L3" s="10" t="s">
        <v>64</v>
      </c>
    </row>
    <row r="4" spans="1:12" x14ac:dyDescent="0.25">
      <c r="A4" s="8">
        <v>1</v>
      </c>
      <c r="B4" s="8" t="s">
        <v>65</v>
      </c>
      <c r="C4" s="8">
        <v>3</v>
      </c>
      <c r="D4" s="8">
        <v>4</v>
      </c>
      <c r="E4" s="8">
        <v>5</v>
      </c>
      <c r="F4" s="8">
        <v>3</v>
      </c>
      <c r="G4" s="8">
        <v>5</v>
      </c>
      <c r="H4" s="8">
        <v>5</v>
      </c>
      <c r="I4" s="8">
        <v>5</v>
      </c>
      <c r="J4" s="8">
        <v>4</v>
      </c>
      <c r="K4" s="8">
        <v>5</v>
      </c>
      <c r="L4" s="8">
        <v>5</v>
      </c>
    </row>
    <row r="5" spans="1:12" x14ac:dyDescent="0.25">
      <c r="A5" s="8">
        <v>2</v>
      </c>
      <c r="B5" s="8" t="s">
        <v>5</v>
      </c>
      <c r="C5" s="8">
        <v>4</v>
      </c>
      <c r="D5" s="8">
        <v>3</v>
      </c>
      <c r="E5" s="8">
        <v>4</v>
      </c>
      <c r="F5" s="8">
        <v>5</v>
      </c>
      <c r="G5" s="8">
        <v>4</v>
      </c>
      <c r="H5" s="8">
        <v>4</v>
      </c>
      <c r="I5" s="8">
        <v>3</v>
      </c>
      <c r="J5" s="8">
        <v>5</v>
      </c>
      <c r="K5" s="8">
        <v>3</v>
      </c>
      <c r="L5" s="8">
        <v>5</v>
      </c>
    </row>
    <row r="6" spans="1:12" x14ac:dyDescent="0.25">
      <c r="A6" s="8">
        <v>3</v>
      </c>
      <c r="B6" s="8" t="s">
        <v>66</v>
      </c>
      <c r="C6" s="8">
        <v>5</v>
      </c>
      <c r="D6" s="8">
        <v>5</v>
      </c>
      <c r="E6" s="8">
        <v>4</v>
      </c>
      <c r="F6" s="8">
        <v>5</v>
      </c>
      <c r="G6" s="8">
        <v>3</v>
      </c>
      <c r="H6" s="8">
        <v>3</v>
      </c>
      <c r="I6" s="8">
        <v>2</v>
      </c>
      <c r="J6" s="8">
        <v>3</v>
      </c>
      <c r="K6" s="8">
        <v>5</v>
      </c>
      <c r="L6" s="8">
        <v>4</v>
      </c>
    </row>
    <row r="7" spans="1:12" x14ac:dyDescent="0.25">
      <c r="A7" s="8">
        <v>4</v>
      </c>
      <c r="B7" s="8" t="s">
        <v>67</v>
      </c>
      <c r="C7" s="8">
        <v>4</v>
      </c>
      <c r="D7" s="8">
        <v>5</v>
      </c>
      <c r="E7" s="8">
        <v>4</v>
      </c>
      <c r="F7" s="8">
        <v>3</v>
      </c>
      <c r="G7" s="8">
        <v>4</v>
      </c>
      <c r="H7" s="8">
        <v>5</v>
      </c>
      <c r="I7" s="8">
        <v>3</v>
      </c>
      <c r="J7" s="8">
        <v>5</v>
      </c>
      <c r="K7" s="8">
        <v>4</v>
      </c>
      <c r="L7" s="8">
        <v>4</v>
      </c>
    </row>
    <row r="8" spans="1:12" x14ac:dyDescent="0.25">
      <c r="A8" s="8">
        <v>5</v>
      </c>
      <c r="B8" s="8" t="s">
        <v>43</v>
      </c>
      <c r="C8" s="8">
        <v>4</v>
      </c>
      <c r="D8" s="8">
        <v>5</v>
      </c>
      <c r="E8" s="8">
        <v>5</v>
      </c>
      <c r="F8" s="8">
        <v>5</v>
      </c>
      <c r="G8" s="8">
        <v>3</v>
      </c>
      <c r="H8" s="8">
        <v>5</v>
      </c>
      <c r="I8" s="8">
        <v>5</v>
      </c>
      <c r="J8" s="8">
        <v>4</v>
      </c>
      <c r="K8" s="8">
        <v>4</v>
      </c>
      <c r="L8" s="8">
        <v>3</v>
      </c>
    </row>
    <row r="9" spans="1:12" x14ac:dyDescent="0.25">
      <c r="A9" s="8">
        <v>6</v>
      </c>
      <c r="B9" s="8" t="s">
        <v>68</v>
      </c>
      <c r="C9" s="8">
        <v>5</v>
      </c>
      <c r="D9" s="8">
        <v>4</v>
      </c>
      <c r="E9" s="8">
        <v>4</v>
      </c>
      <c r="F9" s="8">
        <v>5</v>
      </c>
      <c r="G9" s="8">
        <v>5</v>
      </c>
      <c r="H9" s="8">
        <v>5</v>
      </c>
      <c r="I9" s="8">
        <v>5</v>
      </c>
      <c r="J9" s="8">
        <v>4</v>
      </c>
      <c r="K9" s="8">
        <v>4</v>
      </c>
      <c r="L9" s="8">
        <v>5</v>
      </c>
    </row>
    <row r="10" spans="1:12" x14ac:dyDescent="0.25">
      <c r="A10" s="8">
        <v>7</v>
      </c>
      <c r="B10" s="8" t="s">
        <v>69</v>
      </c>
      <c r="C10" s="8">
        <v>3</v>
      </c>
      <c r="D10" s="8">
        <v>3</v>
      </c>
      <c r="E10" s="8">
        <v>5</v>
      </c>
      <c r="F10" s="8">
        <v>3</v>
      </c>
      <c r="G10" s="8">
        <v>5</v>
      </c>
      <c r="H10" s="8">
        <v>5</v>
      </c>
      <c r="I10" s="8">
        <v>5</v>
      </c>
      <c r="J10" s="8">
        <v>3</v>
      </c>
      <c r="K10" s="8">
        <v>5</v>
      </c>
      <c r="L10" s="8">
        <v>5</v>
      </c>
    </row>
    <row r="11" spans="1:12" x14ac:dyDescent="0.25">
      <c r="A11" s="8">
        <v>8</v>
      </c>
      <c r="B11" s="8" t="s">
        <v>70</v>
      </c>
      <c r="C11" s="8">
        <v>4</v>
      </c>
      <c r="D11" s="8">
        <v>5</v>
      </c>
      <c r="E11" s="8">
        <v>5</v>
      </c>
      <c r="F11" s="8">
        <v>5</v>
      </c>
      <c r="G11" s="8">
        <v>4</v>
      </c>
      <c r="H11" s="8">
        <v>5</v>
      </c>
      <c r="I11" s="8">
        <v>3</v>
      </c>
      <c r="J11" s="8">
        <v>3</v>
      </c>
      <c r="K11" s="8">
        <v>3</v>
      </c>
      <c r="L11" s="8">
        <v>5</v>
      </c>
    </row>
    <row r="12" spans="1:12" x14ac:dyDescent="0.25">
      <c r="A12" s="8">
        <v>9</v>
      </c>
      <c r="B12" s="8" t="s">
        <v>71</v>
      </c>
      <c r="C12" s="8">
        <v>5</v>
      </c>
      <c r="D12" s="8">
        <v>5</v>
      </c>
      <c r="E12" s="8">
        <v>5</v>
      </c>
      <c r="F12" s="8">
        <v>5</v>
      </c>
      <c r="G12" s="8">
        <v>4</v>
      </c>
      <c r="H12" s="8">
        <v>3</v>
      </c>
      <c r="I12" s="8">
        <v>4</v>
      </c>
      <c r="J12" s="8">
        <v>5</v>
      </c>
      <c r="K12" s="8">
        <v>4</v>
      </c>
      <c r="L12" s="8">
        <v>4</v>
      </c>
    </row>
    <row r="13" spans="1:12" x14ac:dyDescent="0.25">
      <c r="A13" s="8">
        <v>10</v>
      </c>
      <c r="B13" s="8" t="s">
        <v>72</v>
      </c>
      <c r="C13" s="8">
        <v>5</v>
      </c>
      <c r="D13" s="8">
        <v>5</v>
      </c>
      <c r="E13" s="8">
        <v>3</v>
      </c>
      <c r="F13" s="8">
        <v>5</v>
      </c>
      <c r="G13" s="8">
        <v>5</v>
      </c>
      <c r="H13" s="8">
        <v>2</v>
      </c>
      <c r="I13" s="8">
        <v>4</v>
      </c>
      <c r="J13" s="8">
        <v>3</v>
      </c>
      <c r="K13" s="8">
        <v>3</v>
      </c>
      <c r="L13" s="8">
        <v>3</v>
      </c>
    </row>
    <row r="14" spans="1:12" x14ac:dyDescent="0.25">
      <c r="A14" s="8">
        <v>11</v>
      </c>
      <c r="B14" s="8" t="s">
        <v>73</v>
      </c>
      <c r="C14" s="8">
        <v>4</v>
      </c>
      <c r="D14" s="8">
        <v>3</v>
      </c>
      <c r="E14" s="8">
        <v>4</v>
      </c>
      <c r="F14" s="8">
        <v>3</v>
      </c>
      <c r="G14" s="8">
        <v>4</v>
      </c>
      <c r="H14" s="8">
        <v>5</v>
      </c>
      <c r="I14" s="8">
        <v>4</v>
      </c>
      <c r="J14" s="8">
        <v>3</v>
      </c>
      <c r="K14" s="8">
        <v>3</v>
      </c>
      <c r="L14" s="8">
        <v>3</v>
      </c>
    </row>
    <row r="15" spans="1:12" x14ac:dyDescent="0.25">
      <c r="A15" s="8">
        <v>12</v>
      </c>
      <c r="B15" s="8" t="s">
        <v>74</v>
      </c>
      <c r="C15" s="8">
        <v>3</v>
      </c>
      <c r="D15" s="8">
        <v>4</v>
      </c>
      <c r="E15" s="8">
        <v>3</v>
      </c>
      <c r="F15" s="8">
        <v>4</v>
      </c>
      <c r="G15" s="8">
        <v>5</v>
      </c>
      <c r="H15" s="8">
        <v>5</v>
      </c>
      <c r="I15" s="8">
        <v>5</v>
      </c>
      <c r="J15" s="8">
        <v>4</v>
      </c>
      <c r="K15" s="8">
        <v>5</v>
      </c>
      <c r="L15" s="8">
        <v>5</v>
      </c>
    </row>
    <row r="16" spans="1:12" x14ac:dyDescent="0.25">
      <c r="A16" s="8">
        <v>13</v>
      </c>
      <c r="B16" s="8" t="s">
        <v>75</v>
      </c>
      <c r="C16" s="8">
        <v>3</v>
      </c>
      <c r="D16" s="8">
        <v>5</v>
      </c>
      <c r="E16" s="8">
        <v>4</v>
      </c>
      <c r="F16" s="8">
        <v>5</v>
      </c>
      <c r="G16" s="8">
        <v>5</v>
      </c>
      <c r="H16" s="8">
        <v>5</v>
      </c>
      <c r="I16" s="8">
        <v>4</v>
      </c>
      <c r="J16" s="8">
        <v>3</v>
      </c>
      <c r="K16" s="8">
        <v>5</v>
      </c>
      <c r="L16" s="8">
        <v>4</v>
      </c>
    </row>
    <row r="17" spans="1:12" x14ac:dyDescent="0.25">
      <c r="A17" s="8">
        <v>14</v>
      </c>
      <c r="B17" s="8" t="s">
        <v>26</v>
      </c>
      <c r="C17" s="8">
        <v>4</v>
      </c>
      <c r="D17" s="8">
        <v>5</v>
      </c>
      <c r="E17" s="8">
        <v>3</v>
      </c>
      <c r="F17" s="8">
        <v>5</v>
      </c>
      <c r="G17" s="8">
        <v>5</v>
      </c>
      <c r="H17" s="8">
        <v>5</v>
      </c>
      <c r="I17" s="8">
        <v>5</v>
      </c>
      <c r="J17" s="8">
        <v>3</v>
      </c>
      <c r="K17" s="8">
        <v>3</v>
      </c>
      <c r="L17" s="8">
        <v>5</v>
      </c>
    </row>
    <row r="18" spans="1:12" x14ac:dyDescent="0.25">
      <c r="A18" s="8">
        <v>15</v>
      </c>
      <c r="B18" s="8" t="s">
        <v>76</v>
      </c>
      <c r="C18" s="8">
        <v>4</v>
      </c>
      <c r="D18" s="8">
        <v>5</v>
      </c>
      <c r="E18" s="8">
        <v>2</v>
      </c>
      <c r="F18" s="8">
        <v>4</v>
      </c>
      <c r="G18" s="8">
        <v>3</v>
      </c>
      <c r="H18" s="8">
        <v>4</v>
      </c>
      <c r="I18" s="8">
        <v>3</v>
      </c>
      <c r="J18" s="8">
        <v>3</v>
      </c>
      <c r="K18" s="8">
        <v>4</v>
      </c>
      <c r="L18" s="8">
        <v>5</v>
      </c>
    </row>
    <row r="19" spans="1:12" x14ac:dyDescent="0.25">
      <c r="A19" s="8">
        <v>16</v>
      </c>
      <c r="B19" s="8" t="s">
        <v>77</v>
      </c>
      <c r="C19" s="8">
        <v>3</v>
      </c>
      <c r="D19" s="8">
        <v>4</v>
      </c>
      <c r="E19" s="8">
        <v>4</v>
      </c>
      <c r="F19" s="8">
        <v>4</v>
      </c>
      <c r="G19" s="8">
        <v>5</v>
      </c>
      <c r="H19" s="8">
        <v>4</v>
      </c>
      <c r="I19" s="8">
        <v>5</v>
      </c>
      <c r="J19" s="8">
        <v>5</v>
      </c>
      <c r="K19" s="8">
        <v>3</v>
      </c>
      <c r="L19" s="8">
        <v>3</v>
      </c>
    </row>
    <row r="20" spans="1:12" x14ac:dyDescent="0.25">
      <c r="A20" s="8">
        <v>17</v>
      </c>
      <c r="B20" s="8" t="s">
        <v>78</v>
      </c>
      <c r="C20" s="8">
        <v>4</v>
      </c>
      <c r="D20" s="8">
        <v>3</v>
      </c>
      <c r="E20" s="8">
        <v>4</v>
      </c>
      <c r="F20" s="8">
        <v>5</v>
      </c>
      <c r="G20" s="8">
        <v>5</v>
      </c>
      <c r="H20" s="8">
        <v>3</v>
      </c>
      <c r="I20" s="8">
        <v>3</v>
      </c>
      <c r="J20" s="8">
        <v>5</v>
      </c>
      <c r="K20" s="8">
        <v>4</v>
      </c>
      <c r="L20" s="8">
        <v>5</v>
      </c>
    </row>
    <row r="21" spans="1:12" x14ac:dyDescent="0.25">
      <c r="A21" s="8">
        <v>18</v>
      </c>
      <c r="B21" s="8" t="s">
        <v>41</v>
      </c>
      <c r="C21" s="8">
        <v>3</v>
      </c>
      <c r="D21" s="8">
        <v>4</v>
      </c>
      <c r="E21" s="8">
        <v>3</v>
      </c>
      <c r="F21" s="8">
        <v>4</v>
      </c>
      <c r="G21" s="8">
        <v>3</v>
      </c>
      <c r="H21" s="8">
        <v>4</v>
      </c>
      <c r="I21" s="8">
        <v>3</v>
      </c>
      <c r="J21" s="8">
        <v>4</v>
      </c>
      <c r="K21" s="8">
        <v>5</v>
      </c>
      <c r="L21" s="8">
        <v>5</v>
      </c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N46"/>
  <sheetViews>
    <sheetView zoomScaleNormal="100" workbookViewId="0">
      <selection activeCell="D4" sqref="D4"/>
    </sheetView>
  </sheetViews>
  <sheetFormatPr defaultRowHeight="15" x14ac:dyDescent="0.25"/>
  <cols>
    <col min="1" max="1" width="3.42578125" style="130" customWidth="1"/>
    <col min="2" max="2" width="13.85546875" customWidth="1"/>
    <col min="3" max="3" width="21.5703125" customWidth="1"/>
    <col min="4" max="4" width="13" customWidth="1"/>
    <col min="5" max="5" width="15.85546875" customWidth="1"/>
    <col min="6" max="6" width="21.5703125" bestFit="1" customWidth="1"/>
    <col min="7" max="7" width="10.7109375" customWidth="1"/>
  </cols>
  <sheetData>
    <row r="1" spans="1:14" x14ac:dyDescent="0.25">
      <c r="A1" s="129"/>
      <c r="B1" s="139" t="s">
        <v>263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3" spans="1:14" x14ac:dyDescent="0.25">
      <c r="A3" s="130" t="s">
        <v>189</v>
      </c>
      <c r="B3" s="24" t="s">
        <v>256</v>
      </c>
    </row>
    <row r="5" spans="1:14" x14ac:dyDescent="0.25">
      <c r="B5" t="s">
        <v>151</v>
      </c>
      <c r="C5" s="91">
        <v>0.13</v>
      </c>
      <c r="D5" s="48"/>
      <c r="E5" s="90" t="s">
        <v>262</v>
      </c>
    </row>
    <row r="7" spans="1:14" ht="15.75" thickBot="1" x14ac:dyDescent="0.3">
      <c r="B7" s="81" t="s">
        <v>0</v>
      </c>
      <c r="C7" s="81" t="s">
        <v>193</v>
      </c>
      <c r="D7" s="81" t="s">
        <v>260</v>
      </c>
      <c r="E7" s="81" t="s">
        <v>151</v>
      </c>
      <c r="F7" s="81" t="s">
        <v>268</v>
      </c>
      <c r="H7" s="24" t="s">
        <v>257</v>
      </c>
    </row>
    <row r="8" spans="1:14" x14ac:dyDescent="0.25">
      <c r="B8" s="87" t="s">
        <v>152</v>
      </c>
      <c r="C8" s="6">
        <v>92000</v>
      </c>
      <c r="D8" s="6">
        <v>1400</v>
      </c>
      <c r="E8" s="83"/>
      <c r="F8" s="83"/>
      <c r="H8" s="80" t="s">
        <v>258</v>
      </c>
    </row>
    <row r="9" spans="1:14" x14ac:dyDescent="0.25">
      <c r="B9" s="88" t="s">
        <v>153</v>
      </c>
      <c r="C9" s="6">
        <v>58000</v>
      </c>
      <c r="D9" s="6">
        <v>1400</v>
      </c>
      <c r="E9" s="83"/>
      <c r="F9" s="83"/>
      <c r="H9" s="80" t="s">
        <v>259</v>
      </c>
    </row>
    <row r="10" spans="1:14" x14ac:dyDescent="0.25">
      <c r="B10" s="88" t="s">
        <v>154</v>
      </c>
      <c r="C10" s="6">
        <v>72000</v>
      </c>
      <c r="D10" s="6">
        <v>4400</v>
      </c>
      <c r="E10" s="83"/>
      <c r="F10" s="83"/>
      <c r="H10" s="80" t="s">
        <v>261</v>
      </c>
    </row>
    <row r="11" spans="1:14" x14ac:dyDescent="0.25">
      <c r="B11" s="89" t="s">
        <v>155</v>
      </c>
      <c r="C11" s="26">
        <v>62000</v>
      </c>
      <c r="D11" s="26">
        <v>500</v>
      </c>
      <c r="E11" s="83"/>
      <c r="F11" s="83"/>
    </row>
    <row r="12" spans="1:14" x14ac:dyDescent="0.25">
      <c r="B12" s="49" t="s">
        <v>14</v>
      </c>
      <c r="C12" s="83"/>
      <c r="D12" s="83"/>
      <c r="E12" s="83"/>
      <c r="F12" s="83"/>
      <c r="H12" s="24" t="s">
        <v>362</v>
      </c>
    </row>
    <row r="13" spans="1:14" x14ac:dyDescent="0.25">
      <c r="H13" s="84" t="s">
        <v>363</v>
      </c>
    </row>
    <row r="14" spans="1:14" x14ac:dyDescent="0.25">
      <c r="H14" s="84" t="s">
        <v>364</v>
      </c>
    </row>
    <row r="15" spans="1:14" x14ac:dyDescent="0.25">
      <c r="B15" s="142" t="s">
        <v>402</v>
      </c>
      <c r="C15" s="134"/>
      <c r="D15" s="141"/>
      <c r="H15" s="84" t="s">
        <v>365</v>
      </c>
    </row>
    <row r="16" spans="1:14" x14ac:dyDescent="0.25">
      <c r="B16" s="142"/>
      <c r="C16" s="134"/>
      <c r="D16" s="141"/>
      <c r="H16" s="84" t="s">
        <v>366</v>
      </c>
    </row>
    <row r="17" spans="1:8" x14ac:dyDescent="0.25">
      <c r="B17" t="s">
        <v>39</v>
      </c>
      <c r="C17" s="123">
        <v>6.2E-2</v>
      </c>
      <c r="H17" s="84"/>
    </row>
    <row r="19" spans="1:8" x14ac:dyDescent="0.25">
      <c r="B19" s="100" t="s">
        <v>6</v>
      </c>
      <c r="C19" s="100" t="s">
        <v>9</v>
      </c>
      <c r="D19" s="100" t="s">
        <v>39</v>
      </c>
      <c r="E19" s="100" t="s">
        <v>100</v>
      </c>
      <c r="H19" s="84"/>
    </row>
    <row r="20" spans="1:8" x14ac:dyDescent="0.25">
      <c r="B20" s="1" t="s">
        <v>37</v>
      </c>
      <c r="C20" s="15">
        <v>2322</v>
      </c>
      <c r="D20" s="15">
        <f>C20*$C$17</f>
        <v>143.964</v>
      </c>
      <c r="E20" s="83"/>
      <c r="H20" s="84"/>
    </row>
    <row r="21" spans="1:8" x14ac:dyDescent="0.25">
      <c r="B21" s="1" t="s">
        <v>38</v>
      </c>
      <c r="C21" s="15">
        <v>1201.5</v>
      </c>
      <c r="D21" s="15">
        <f>C21*$C$17</f>
        <v>74.492999999999995</v>
      </c>
      <c r="E21" s="83"/>
      <c r="H21" s="84"/>
    </row>
    <row r="22" spans="1:8" x14ac:dyDescent="0.25">
      <c r="B22" s="16" t="s">
        <v>14</v>
      </c>
      <c r="C22" s="17"/>
      <c r="D22" s="83"/>
      <c r="E22" s="83"/>
      <c r="H22" s="84"/>
    </row>
    <row r="23" spans="1:8" x14ac:dyDescent="0.25">
      <c r="H23" s="84"/>
    </row>
    <row r="24" spans="1:8" x14ac:dyDescent="0.25">
      <c r="H24" s="84"/>
    </row>
    <row r="25" spans="1:8" x14ac:dyDescent="0.25">
      <c r="A25" s="130" t="s">
        <v>190</v>
      </c>
      <c r="B25" s="24" t="s">
        <v>267</v>
      </c>
    </row>
    <row r="26" spans="1:8" x14ac:dyDescent="0.25">
      <c r="B26" t="s">
        <v>373</v>
      </c>
    </row>
    <row r="28" spans="1:8" x14ac:dyDescent="0.25">
      <c r="B28" t="s">
        <v>39</v>
      </c>
      <c r="C28" s="91">
        <v>0.15</v>
      </c>
    </row>
    <row r="30" spans="1:8" x14ac:dyDescent="0.25">
      <c r="B30" s="82" t="s">
        <v>6</v>
      </c>
      <c r="C30" s="82" t="s">
        <v>7</v>
      </c>
      <c r="D30" s="82" t="s">
        <v>156</v>
      </c>
      <c r="E30" s="82" t="s">
        <v>9</v>
      </c>
      <c r="F30" s="137" t="s">
        <v>157</v>
      </c>
    </row>
    <row r="31" spans="1:8" x14ac:dyDescent="0.25">
      <c r="B31" s="50" t="s">
        <v>10</v>
      </c>
      <c r="C31" s="51">
        <v>32</v>
      </c>
      <c r="D31" s="1">
        <v>2</v>
      </c>
      <c r="E31" s="83"/>
      <c r="F31" s="83"/>
      <c r="H31" t="s">
        <v>264</v>
      </c>
    </row>
    <row r="32" spans="1:8" x14ac:dyDescent="0.25">
      <c r="B32" s="50" t="s">
        <v>11</v>
      </c>
      <c r="C32" s="51">
        <v>44</v>
      </c>
      <c r="D32" s="1">
        <v>6</v>
      </c>
      <c r="E32" s="83"/>
      <c r="F32" s="83"/>
      <c r="H32" s="84" t="s">
        <v>265</v>
      </c>
    </row>
    <row r="33" spans="1:8" x14ac:dyDescent="0.25">
      <c r="B33" s="50" t="s">
        <v>12</v>
      </c>
      <c r="C33" s="51">
        <v>63</v>
      </c>
      <c r="D33" s="1">
        <v>3</v>
      </c>
      <c r="E33" s="83"/>
      <c r="F33" s="83"/>
      <c r="H33" s="84" t="s">
        <v>266</v>
      </c>
    </row>
    <row r="34" spans="1:8" x14ac:dyDescent="0.25">
      <c r="B34" s="50" t="s">
        <v>13</v>
      </c>
      <c r="C34" s="51">
        <v>39</v>
      </c>
      <c r="D34" s="1">
        <v>7</v>
      </c>
      <c r="E34" s="83"/>
      <c r="F34" s="83"/>
    </row>
    <row r="35" spans="1:8" x14ac:dyDescent="0.25">
      <c r="B35" s="52" t="s">
        <v>14</v>
      </c>
      <c r="C35" s="53"/>
      <c r="D35" s="54"/>
      <c r="E35" s="83"/>
      <c r="F35" s="83"/>
    </row>
    <row r="38" spans="1:8" x14ac:dyDescent="0.25">
      <c r="A38" s="130" t="s">
        <v>191</v>
      </c>
      <c r="B38" s="24" t="s">
        <v>269</v>
      </c>
    </row>
    <row r="39" spans="1:8" x14ac:dyDescent="0.25">
      <c r="B39" s="24"/>
    </row>
    <row r="40" spans="1:8" x14ac:dyDescent="0.25">
      <c r="B40" s="81"/>
      <c r="C40" s="94" t="s">
        <v>158</v>
      </c>
      <c r="D40" s="94"/>
      <c r="E40" s="94"/>
      <c r="F40" s="94"/>
      <c r="G40" s="94"/>
    </row>
    <row r="41" spans="1:8" x14ac:dyDescent="0.25">
      <c r="B41" s="81" t="s">
        <v>101</v>
      </c>
      <c r="C41" s="81">
        <v>2013</v>
      </c>
      <c r="D41" s="81">
        <v>2014</v>
      </c>
      <c r="E41" s="81">
        <v>2015</v>
      </c>
      <c r="F41" s="81">
        <v>2016</v>
      </c>
      <c r="G41" s="81">
        <v>2017</v>
      </c>
    </row>
    <row r="42" spans="1:8" x14ac:dyDescent="0.25">
      <c r="B42" s="92" t="s">
        <v>159</v>
      </c>
      <c r="C42" s="92">
        <v>500000</v>
      </c>
      <c r="D42" s="83"/>
      <c r="E42" s="83"/>
      <c r="F42" s="83"/>
      <c r="G42" s="83"/>
    </row>
    <row r="43" spans="1:8" x14ac:dyDescent="0.25">
      <c r="B43" s="92" t="s">
        <v>160</v>
      </c>
      <c r="C43" s="92">
        <v>700000</v>
      </c>
      <c r="D43" s="83"/>
      <c r="E43" s="83"/>
      <c r="F43" s="83"/>
      <c r="G43" s="83"/>
    </row>
    <row r="45" spans="1:8" x14ac:dyDescent="0.25">
      <c r="B45" t="s">
        <v>270</v>
      </c>
    </row>
    <row r="46" spans="1:8" x14ac:dyDescent="0.25">
      <c r="B46" s="91">
        <v>0.12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N30"/>
  <sheetViews>
    <sheetView zoomScale="145" zoomScaleNormal="145" workbookViewId="0">
      <selection activeCell="D17" sqref="D17"/>
    </sheetView>
  </sheetViews>
  <sheetFormatPr defaultRowHeight="15" x14ac:dyDescent="0.25"/>
  <cols>
    <col min="1" max="1" width="3.42578125" style="84" customWidth="1"/>
    <col min="2" max="2" width="18.5703125" customWidth="1"/>
    <col min="3" max="3" width="12.85546875" bestFit="1" customWidth="1"/>
    <col min="4" max="4" width="15.85546875" bestFit="1" customWidth="1"/>
    <col min="5" max="10" width="11.7109375" customWidth="1"/>
  </cols>
  <sheetData>
    <row r="1" spans="1:14" x14ac:dyDescent="0.25">
      <c r="A1" s="135"/>
      <c r="B1" s="78" t="s">
        <v>271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3" spans="1:14" x14ac:dyDescent="0.25">
      <c r="A3" s="152" t="s">
        <v>189</v>
      </c>
      <c r="B3" s="24" t="s">
        <v>272</v>
      </c>
    </row>
    <row r="5" spans="1:14" x14ac:dyDescent="0.25">
      <c r="B5" s="100"/>
      <c r="C5" s="100">
        <v>2</v>
      </c>
      <c r="D5" s="100">
        <v>3</v>
      </c>
      <c r="E5" s="100">
        <v>4</v>
      </c>
      <c r="F5" s="100">
        <v>5</v>
      </c>
      <c r="G5" s="100">
        <v>6</v>
      </c>
      <c r="H5" s="100">
        <v>7</v>
      </c>
      <c r="I5" s="100">
        <v>8</v>
      </c>
      <c r="J5" s="100">
        <v>9</v>
      </c>
    </row>
    <row r="6" spans="1:14" x14ac:dyDescent="0.25">
      <c r="B6" s="100">
        <v>2</v>
      </c>
      <c r="C6" s="83"/>
      <c r="D6" s="83"/>
      <c r="E6" s="83"/>
      <c r="F6" s="83"/>
      <c r="G6" s="83"/>
      <c r="H6" s="83"/>
      <c r="I6" s="83"/>
      <c r="J6" s="83"/>
    </row>
    <row r="7" spans="1:14" x14ac:dyDescent="0.25">
      <c r="B7" s="100">
        <v>3</v>
      </c>
      <c r="C7" s="83"/>
      <c r="D7" s="83"/>
      <c r="E7" s="83"/>
      <c r="F7" s="83"/>
      <c r="G7" s="83"/>
      <c r="H7" s="83"/>
      <c r="I7" s="83"/>
      <c r="J7" s="83"/>
    </row>
    <row r="8" spans="1:14" x14ac:dyDescent="0.25">
      <c r="B8" s="100">
        <v>4</v>
      </c>
      <c r="C8" s="83"/>
      <c r="D8" s="83"/>
      <c r="E8" s="83"/>
      <c r="F8" s="83"/>
      <c r="G8" s="83"/>
      <c r="H8" s="83"/>
      <c r="I8" s="83"/>
      <c r="J8" s="83"/>
    </row>
    <row r="9" spans="1:14" x14ac:dyDescent="0.25">
      <c r="B9" s="100">
        <v>5</v>
      </c>
      <c r="C9" s="83"/>
      <c r="D9" s="83"/>
      <c r="E9" s="83"/>
      <c r="F9" s="83"/>
      <c r="G9" s="83"/>
      <c r="H9" s="83"/>
      <c r="I9" s="83"/>
      <c r="J9" s="83"/>
    </row>
    <row r="10" spans="1:14" x14ac:dyDescent="0.25">
      <c r="B10" s="100">
        <v>6</v>
      </c>
      <c r="C10" s="83"/>
      <c r="D10" s="83"/>
      <c r="E10" s="83"/>
      <c r="F10" s="83"/>
      <c r="G10" s="83"/>
      <c r="H10" s="83"/>
      <c r="I10" s="83"/>
      <c r="J10" s="83"/>
    </row>
    <row r="11" spans="1:14" x14ac:dyDescent="0.25">
      <c r="B11" s="100">
        <v>7</v>
      </c>
      <c r="C11" s="83"/>
      <c r="D11" s="83"/>
      <c r="E11" s="83"/>
      <c r="F11" s="83"/>
      <c r="G11" s="83"/>
      <c r="H11" s="83"/>
      <c r="I11" s="83"/>
      <c r="J11" s="83"/>
    </row>
    <row r="12" spans="1:14" x14ac:dyDescent="0.25">
      <c r="B12" s="100">
        <v>8</v>
      </c>
      <c r="C12" s="83"/>
      <c r="D12" s="83"/>
      <c r="E12" s="83"/>
      <c r="F12" s="83"/>
      <c r="G12" s="83"/>
      <c r="H12" s="83"/>
      <c r="I12" s="83"/>
      <c r="J12" s="83"/>
    </row>
    <row r="13" spans="1:14" x14ac:dyDescent="0.25">
      <c r="B13" s="100">
        <v>9</v>
      </c>
      <c r="C13" s="83"/>
      <c r="D13" s="83"/>
      <c r="E13" s="83"/>
      <c r="F13" s="83"/>
      <c r="G13" s="83"/>
      <c r="H13" s="83"/>
      <c r="I13" s="83"/>
      <c r="J13" s="83"/>
    </row>
    <row r="16" spans="1:14" x14ac:dyDescent="0.25">
      <c r="A16" s="152" t="s">
        <v>190</v>
      </c>
      <c r="B16" s="24" t="s">
        <v>274</v>
      </c>
    </row>
    <row r="17" spans="2:10" x14ac:dyDescent="0.25">
      <c r="B17" t="s">
        <v>381</v>
      </c>
    </row>
    <row r="19" spans="2:10" x14ac:dyDescent="0.25">
      <c r="B19" s="98" t="s">
        <v>170</v>
      </c>
    </row>
    <row r="20" spans="2:10" x14ac:dyDescent="0.25">
      <c r="B20" s="99">
        <v>35</v>
      </c>
    </row>
    <row r="22" spans="2:10" x14ac:dyDescent="0.25">
      <c r="B22" s="185" t="s">
        <v>161</v>
      </c>
      <c r="C22" s="185" t="s">
        <v>162</v>
      </c>
      <c r="D22" s="185" t="s">
        <v>163</v>
      </c>
      <c r="E22" s="95" t="s">
        <v>194</v>
      </c>
      <c r="F22" s="96"/>
      <c r="G22" s="96"/>
      <c r="H22" s="96"/>
      <c r="I22" s="96"/>
      <c r="J22" s="97"/>
    </row>
    <row r="23" spans="2:10" x14ac:dyDescent="0.25">
      <c r="B23" s="186"/>
      <c r="C23" s="186"/>
      <c r="D23" s="186"/>
      <c r="E23" s="98">
        <v>0.02</v>
      </c>
      <c r="F23" s="98">
        <v>0.05</v>
      </c>
      <c r="G23" s="98">
        <v>0.1</v>
      </c>
      <c r="H23" s="98">
        <v>0.2</v>
      </c>
      <c r="I23" s="98">
        <v>0.25</v>
      </c>
      <c r="J23" s="98">
        <v>0.3</v>
      </c>
    </row>
    <row r="24" spans="2:10" x14ac:dyDescent="0.25">
      <c r="B24" s="55" t="s">
        <v>164</v>
      </c>
      <c r="C24" s="42">
        <v>1200</v>
      </c>
      <c r="D24" s="83"/>
      <c r="E24" s="83"/>
      <c r="F24" s="83"/>
      <c r="G24" s="83"/>
      <c r="H24" s="83"/>
      <c r="I24" s="83"/>
      <c r="J24" s="83"/>
    </row>
    <row r="25" spans="2:10" x14ac:dyDescent="0.25">
      <c r="B25" s="101" t="s">
        <v>273</v>
      </c>
      <c r="C25" s="42">
        <v>9230</v>
      </c>
      <c r="D25" s="83"/>
      <c r="E25" s="83"/>
      <c r="F25" s="83"/>
      <c r="G25" s="83"/>
      <c r="H25" s="83"/>
      <c r="I25" s="83"/>
      <c r="J25" s="83"/>
    </row>
    <row r="26" spans="2:10" x14ac:dyDescent="0.25">
      <c r="B26" s="55" t="s">
        <v>165</v>
      </c>
      <c r="C26" s="42">
        <v>100</v>
      </c>
      <c r="D26" s="83"/>
      <c r="E26" s="83"/>
      <c r="F26" s="83"/>
      <c r="G26" s="83"/>
      <c r="H26" s="83"/>
      <c r="I26" s="83"/>
      <c r="J26" s="83"/>
    </row>
    <row r="27" spans="2:10" x14ac:dyDescent="0.25">
      <c r="B27" s="55" t="s">
        <v>166</v>
      </c>
      <c r="C27" s="42">
        <v>180</v>
      </c>
      <c r="D27" s="83"/>
      <c r="E27" s="83"/>
      <c r="F27" s="83"/>
      <c r="G27" s="83"/>
      <c r="H27" s="83"/>
      <c r="I27" s="83"/>
      <c r="J27" s="83"/>
    </row>
    <row r="28" spans="2:10" x14ac:dyDescent="0.25">
      <c r="B28" s="55" t="s">
        <v>167</v>
      </c>
      <c r="C28" s="42">
        <v>100</v>
      </c>
      <c r="D28" s="83"/>
      <c r="E28" s="83"/>
      <c r="F28" s="83"/>
      <c r="G28" s="83"/>
      <c r="H28" s="83"/>
      <c r="I28" s="83"/>
      <c r="J28" s="83"/>
    </row>
    <row r="29" spans="2:10" x14ac:dyDescent="0.25">
      <c r="B29" s="55" t="s">
        <v>168</v>
      </c>
      <c r="C29" s="42">
        <v>210</v>
      </c>
      <c r="D29" s="83"/>
      <c r="E29" s="83"/>
      <c r="F29" s="83"/>
      <c r="G29" s="83"/>
      <c r="H29" s="83"/>
      <c r="I29" s="83"/>
      <c r="J29" s="83"/>
    </row>
    <row r="30" spans="2:10" x14ac:dyDescent="0.25">
      <c r="B30" s="55" t="s">
        <v>169</v>
      </c>
      <c r="C30" s="42">
        <v>210</v>
      </c>
      <c r="D30" s="83"/>
      <c r="E30" s="83"/>
      <c r="F30" s="83"/>
      <c r="G30" s="83"/>
      <c r="H30" s="83"/>
      <c r="I30" s="83"/>
      <c r="J30" s="83"/>
    </row>
  </sheetData>
  <mergeCells count="3">
    <mergeCell ref="B22:B23"/>
    <mergeCell ref="C22:C23"/>
    <mergeCell ref="D22:D2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L13"/>
  <sheetViews>
    <sheetView topLeftCell="A7" zoomScale="190" zoomScaleNormal="190" workbookViewId="0">
      <selection activeCell="E12" sqref="E12"/>
    </sheetView>
  </sheetViews>
  <sheetFormatPr defaultRowHeight="15" x14ac:dyDescent="0.25"/>
  <cols>
    <col min="1" max="1" width="3.5703125" style="84" customWidth="1"/>
    <col min="3" max="3" width="16.5703125" bestFit="1" customWidth="1"/>
    <col min="4" max="4" width="24.7109375" customWidth="1"/>
    <col min="5" max="5" width="24.85546875" bestFit="1" customWidth="1"/>
  </cols>
  <sheetData>
    <row r="1" spans="1:12" x14ac:dyDescent="0.25">
      <c r="A1" s="135"/>
      <c r="B1" s="78" t="s">
        <v>376</v>
      </c>
      <c r="C1" s="78"/>
      <c r="D1" s="78"/>
      <c r="E1" s="78"/>
      <c r="F1" s="78"/>
      <c r="G1" s="78"/>
      <c r="H1" s="78"/>
      <c r="I1" s="78"/>
      <c r="J1" s="78"/>
      <c r="K1" s="78"/>
      <c r="L1" s="79"/>
    </row>
    <row r="3" spans="1:12" s="24" customFormat="1" x14ac:dyDescent="0.25">
      <c r="A3" s="152" t="s">
        <v>189</v>
      </c>
      <c r="B3" s="24" t="s">
        <v>380</v>
      </c>
    </row>
    <row r="4" spans="1:12" x14ac:dyDescent="0.25">
      <c r="B4" t="s">
        <v>373</v>
      </c>
      <c r="E4" s="136" t="s">
        <v>377</v>
      </c>
    </row>
    <row r="5" spans="1:12" x14ac:dyDescent="0.25">
      <c r="B5" t="s">
        <v>384</v>
      </c>
    </row>
    <row r="7" spans="1:12" x14ac:dyDescent="0.25">
      <c r="B7" t="s">
        <v>39</v>
      </c>
      <c r="C7" s="91">
        <v>0.1</v>
      </c>
    </row>
    <row r="9" spans="1:12" x14ac:dyDescent="0.25">
      <c r="B9" s="82" t="s">
        <v>6</v>
      </c>
      <c r="C9" s="82" t="s">
        <v>382</v>
      </c>
      <c r="D9" s="137" t="s">
        <v>383</v>
      </c>
    </row>
    <row r="10" spans="1:12" x14ac:dyDescent="0.25">
      <c r="B10" s="50" t="s">
        <v>374</v>
      </c>
      <c r="C10" s="138">
        <v>160</v>
      </c>
      <c r="D10" s="83"/>
      <c r="E10" s="37"/>
    </row>
    <row r="11" spans="1:12" x14ac:dyDescent="0.25">
      <c r="B11" s="50" t="s">
        <v>375</v>
      </c>
      <c r="C11" s="138">
        <v>70</v>
      </c>
      <c r="D11" s="83"/>
      <c r="E11" s="37"/>
    </row>
    <row r="12" spans="1:12" x14ac:dyDescent="0.25">
      <c r="B12" s="50" t="s">
        <v>378</v>
      </c>
      <c r="C12" s="138">
        <v>240</v>
      </c>
      <c r="D12" s="83"/>
      <c r="E12" s="37"/>
    </row>
    <row r="13" spans="1:12" x14ac:dyDescent="0.25">
      <c r="B13" s="50" t="s">
        <v>379</v>
      </c>
      <c r="C13" s="138">
        <v>50</v>
      </c>
      <c r="D13" s="83"/>
      <c r="E13" s="3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N809"/>
  <sheetViews>
    <sheetView zoomScale="130" zoomScaleNormal="130" workbookViewId="0">
      <selection activeCell="H9" sqref="H9"/>
    </sheetView>
  </sheetViews>
  <sheetFormatPr defaultRowHeight="15" x14ac:dyDescent="0.25"/>
  <cols>
    <col min="1" max="1" width="3.7109375" customWidth="1"/>
    <col min="2" max="2" width="10.7109375" bestFit="1" customWidth="1"/>
    <col min="3" max="3" width="13.85546875" bestFit="1" customWidth="1"/>
    <col min="4" max="4" width="12" bestFit="1" customWidth="1"/>
    <col min="5" max="5" width="13.5703125" bestFit="1" customWidth="1"/>
    <col min="6" max="6" width="9.140625" customWidth="1"/>
    <col min="7" max="7" width="10.7109375" bestFit="1" customWidth="1"/>
    <col min="8" max="8" width="13.5703125" bestFit="1" customWidth="1"/>
  </cols>
  <sheetData>
    <row r="1" spans="1:14" x14ac:dyDescent="0.25">
      <c r="A1" s="77"/>
      <c r="B1" s="78" t="s">
        <v>276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3" spans="1:14" x14ac:dyDescent="0.25">
      <c r="A3" s="130" t="s">
        <v>189</v>
      </c>
      <c r="B3" s="24" t="s">
        <v>277</v>
      </c>
      <c r="G3" s="24" t="s">
        <v>444</v>
      </c>
    </row>
    <row r="5" spans="1:14" x14ac:dyDescent="0.25">
      <c r="B5" s="100" t="s">
        <v>105</v>
      </c>
      <c r="C5" s="100" t="s">
        <v>103</v>
      </c>
    </row>
    <row r="6" spans="1:14" x14ac:dyDescent="0.25">
      <c r="B6" s="102">
        <v>113905</v>
      </c>
      <c r="C6" s="83"/>
      <c r="G6" s="24" t="s">
        <v>275</v>
      </c>
    </row>
    <row r="7" spans="1:14" x14ac:dyDescent="0.25">
      <c r="B7" s="102">
        <v>113911</v>
      </c>
      <c r="C7" s="83"/>
    </row>
    <row r="8" spans="1:14" x14ac:dyDescent="0.25">
      <c r="B8" s="102">
        <v>113920</v>
      </c>
      <c r="C8" s="83"/>
    </row>
    <row r="10" spans="1:14" x14ac:dyDescent="0.25">
      <c r="B10" s="100" t="s">
        <v>105</v>
      </c>
      <c r="C10" s="100" t="s">
        <v>101</v>
      </c>
      <c r="D10" s="100" t="s">
        <v>102</v>
      </c>
      <c r="E10" s="100" t="s">
        <v>9</v>
      </c>
    </row>
    <row r="11" spans="1:14" x14ac:dyDescent="0.25">
      <c r="B11" s="33">
        <v>113901</v>
      </c>
      <c r="C11" s="33" t="s">
        <v>106</v>
      </c>
      <c r="D11" s="33" t="s">
        <v>107</v>
      </c>
      <c r="E11" s="33">
        <v>46578</v>
      </c>
    </row>
    <row r="12" spans="1:14" x14ac:dyDescent="0.25">
      <c r="B12" s="33">
        <v>113902</v>
      </c>
      <c r="C12" s="33" t="s">
        <v>106</v>
      </c>
      <c r="D12" s="33" t="s">
        <v>108</v>
      </c>
      <c r="E12" s="33">
        <v>19621.8</v>
      </c>
    </row>
    <row r="13" spans="1:14" x14ac:dyDescent="0.25">
      <c r="B13" s="33">
        <v>113903</v>
      </c>
      <c r="C13" s="33" t="s">
        <v>106</v>
      </c>
      <c r="D13" s="33" t="s">
        <v>107</v>
      </c>
      <c r="E13" s="33">
        <v>107937</v>
      </c>
    </row>
    <row r="14" spans="1:14" ht="15.75" thickBot="1" x14ac:dyDescent="0.3">
      <c r="B14" s="38">
        <v>113904</v>
      </c>
      <c r="C14" s="38" t="s">
        <v>106</v>
      </c>
      <c r="D14" s="38" t="s">
        <v>108</v>
      </c>
      <c r="E14" s="38">
        <v>43344</v>
      </c>
    </row>
    <row r="15" spans="1:14" ht="15.75" thickBot="1" x14ac:dyDescent="0.3">
      <c r="B15" s="105">
        <v>113905</v>
      </c>
      <c r="C15" s="103" t="s">
        <v>109</v>
      </c>
      <c r="D15" s="104" t="s">
        <v>110</v>
      </c>
      <c r="E15" s="105">
        <v>16698.599999999999</v>
      </c>
    </row>
    <row r="16" spans="1:14" x14ac:dyDescent="0.25">
      <c r="B16" s="39">
        <v>113906</v>
      </c>
      <c r="C16" s="39" t="s">
        <v>109</v>
      </c>
      <c r="D16" s="39" t="s">
        <v>111</v>
      </c>
      <c r="E16" s="39">
        <v>74715</v>
      </c>
    </row>
    <row r="17" spans="2:5" x14ac:dyDescent="0.25">
      <c r="B17" s="33">
        <v>113907</v>
      </c>
      <c r="C17" s="33" t="s">
        <v>106</v>
      </c>
      <c r="D17" s="33" t="s">
        <v>108</v>
      </c>
      <c r="E17" s="33">
        <v>15534</v>
      </c>
    </row>
    <row r="18" spans="2:5" x14ac:dyDescent="0.25">
      <c r="B18" s="33">
        <v>113908</v>
      </c>
      <c r="C18" s="33" t="s">
        <v>106</v>
      </c>
      <c r="D18" s="33" t="s">
        <v>107</v>
      </c>
      <c r="E18" s="33">
        <v>33597</v>
      </c>
    </row>
    <row r="19" spans="2:5" x14ac:dyDescent="0.25">
      <c r="B19" s="33">
        <v>113909</v>
      </c>
      <c r="C19" s="33" t="s">
        <v>109</v>
      </c>
      <c r="D19" s="33" t="s">
        <v>110</v>
      </c>
      <c r="E19" s="33">
        <v>13200</v>
      </c>
    </row>
    <row r="20" spans="2:5" x14ac:dyDescent="0.25">
      <c r="B20" s="33">
        <v>113910</v>
      </c>
      <c r="C20" s="33" t="s">
        <v>109</v>
      </c>
      <c r="D20" s="33" t="s">
        <v>112</v>
      </c>
      <c r="E20" s="33">
        <v>55902</v>
      </c>
    </row>
    <row r="21" spans="2:5" x14ac:dyDescent="0.25">
      <c r="B21" s="33">
        <v>113911</v>
      </c>
      <c r="C21" s="33" t="s">
        <v>106</v>
      </c>
      <c r="D21" s="33" t="s">
        <v>113</v>
      </c>
      <c r="E21" s="33">
        <v>48446.400000000001</v>
      </c>
    </row>
    <row r="22" spans="2:5" x14ac:dyDescent="0.25">
      <c r="B22" s="33">
        <v>113912</v>
      </c>
      <c r="C22" s="33" t="s">
        <v>106</v>
      </c>
      <c r="D22" s="33" t="s">
        <v>107</v>
      </c>
      <c r="E22" s="33">
        <v>3024</v>
      </c>
    </row>
    <row r="23" spans="2:5" x14ac:dyDescent="0.25">
      <c r="B23" s="33">
        <v>113913</v>
      </c>
      <c r="C23" s="33" t="s">
        <v>106</v>
      </c>
      <c r="D23" s="33" t="s">
        <v>107</v>
      </c>
      <c r="E23" s="33">
        <v>45139.5</v>
      </c>
    </row>
    <row r="24" spans="2:5" x14ac:dyDescent="0.25">
      <c r="B24" s="33">
        <v>113914</v>
      </c>
      <c r="C24" s="33" t="s">
        <v>106</v>
      </c>
      <c r="D24" s="33" t="s">
        <v>107</v>
      </c>
      <c r="E24" s="33">
        <v>13440</v>
      </c>
    </row>
    <row r="25" spans="2:5" x14ac:dyDescent="0.25">
      <c r="B25" s="33">
        <v>113915</v>
      </c>
      <c r="C25" s="33" t="s">
        <v>106</v>
      </c>
      <c r="D25" s="33" t="s">
        <v>114</v>
      </c>
      <c r="E25" s="33">
        <v>17520</v>
      </c>
    </row>
    <row r="26" spans="2:5" x14ac:dyDescent="0.25">
      <c r="B26" s="33">
        <v>113916</v>
      </c>
      <c r="C26" s="33" t="s">
        <v>109</v>
      </c>
      <c r="D26" s="33" t="s">
        <v>111</v>
      </c>
      <c r="E26" s="33">
        <v>56214</v>
      </c>
    </row>
    <row r="27" spans="2:5" x14ac:dyDescent="0.25">
      <c r="B27" s="33">
        <v>113917</v>
      </c>
      <c r="C27" s="33" t="s">
        <v>109</v>
      </c>
      <c r="D27" s="33" t="s">
        <v>112</v>
      </c>
      <c r="E27" s="33">
        <v>20868.599999999999</v>
      </c>
    </row>
    <row r="28" spans="2:5" x14ac:dyDescent="0.25">
      <c r="B28" s="33">
        <v>113918</v>
      </c>
      <c r="C28" s="33" t="s">
        <v>106</v>
      </c>
      <c r="D28" s="33" t="s">
        <v>115</v>
      </c>
      <c r="E28" s="33">
        <v>35280</v>
      </c>
    </row>
    <row r="29" spans="2:5" x14ac:dyDescent="0.25">
      <c r="B29" s="33">
        <v>113919</v>
      </c>
      <c r="C29" s="33" t="s">
        <v>106</v>
      </c>
      <c r="D29" s="33" t="s">
        <v>108</v>
      </c>
      <c r="E29" s="33">
        <v>10396.799999999999</v>
      </c>
    </row>
    <row r="30" spans="2:5" x14ac:dyDescent="0.25">
      <c r="B30" s="33">
        <v>113920</v>
      </c>
      <c r="C30" s="33" t="s">
        <v>106</v>
      </c>
      <c r="D30" s="33" t="s">
        <v>107</v>
      </c>
      <c r="E30" s="33">
        <v>106098</v>
      </c>
    </row>
    <row r="31" spans="2:5" x14ac:dyDescent="0.25">
      <c r="B31" s="33">
        <v>113921</v>
      </c>
      <c r="C31" s="33" t="s">
        <v>106</v>
      </c>
      <c r="D31" s="33" t="s">
        <v>114</v>
      </c>
      <c r="E31" s="33">
        <v>33036</v>
      </c>
    </row>
    <row r="32" spans="2:5" x14ac:dyDescent="0.25">
      <c r="B32" s="33">
        <v>113922</v>
      </c>
      <c r="C32" s="33" t="s">
        <v>109</v>
      </c>
      <c r="D32" s="33" t="s">
        <v>110</v>
      </c>
      <c r="E32" s="33">
        <v>19266</v>
      </c>
    </row>
    <row r="33" spans="2:5" x14ac:dyDescent="0.25">
      <c r="B33" s="33">
        <v>113923</v>
      </c>
      <c r="C33" s="33" t="s">
        <v>106</v>
      </c>
      <c r="D33" s="33" t="s">
        <v>113</v>
      </c>
      <c r="E33" s="33">
        <v>41280</v>
      </c>
    </row>
    <row r="34" spans="2:5" x14ac:dyDescent="0.25">
      <c r="B34" s="33">
        <v>113924</v>
      </c>
      <c r="C34" s="33" t="s">
        <v>109</v>
      </c>
      <c r="D34" s="33" t="s">
        <v>112</v>
      </c>
      <c r="E34" s="33">
        <v>1440</v>
      </c>
    </row>
    <row r="35" spans="2:5" x14ac:dyDescent="0.25">
      <c r="B35" s="33">
        <v>113925</v>
      </c>
      <c r="C35" s="33" t="s">
        <v>109</v>
      </c>
      <c r="D35" s="33" t="s">
        <v>112</v>
      </c>
      <c r="E35" s="33">
        <v>43680</v>
      </c>
    </row>
    <row r="36" spans="2:5" x14ac:dyDescent="0.25">
      <c r="B36" s="33">
        <v>113926</v>
      </c>
      <c r="C36" s="33" t="s">
        <v>106</v>
      </c>
      <c r="D36" s="33" t="s">
        <v>108</v>
      </c>
      <c r="E36" s="33">
        <v>61118.400000000001</v>
      </c>
    </row>
    <row r="37" spans="2:5" x14ac:dyDescent="0.25">
      <c r="B37" s="33">
        <v>113927</v>
      </c>
      <c r="C37" s="33" t="s">
        <v>109</v>
      </c>
      <c r="D37" s="33" t="s">
        <v>112</v>
      </c>
      <c r="E37" s="33">
        <v>16158</v>
      </c>
    </row>
    <row r="38" spans="2:5" x14ac:dyDescent="0.25">
      <c r="B38" s="33">
        <v>113928</v>
      </c>
      <c r="C38" s="33" t="s">
        <v>106</v>
      </c>
      <c r="D38" s="33" t="s">
        <v>113</v>
      </c>
      <c r="E38" s="33">
        <v>8755.2000000000007</v>
      </c>
    </row>
    <row r="39" spans="2:5" x14ac:dyDescent="0.25">
      <c r="B39" s="33">
        <v>113929</v>
      </c>
      <c r="C39" s="33" t="s">
        <v>106</v>
      </c>
      <c r="D39" s="33" t="s">
        <v>114</v>
      </c>
      <c r="E39" s="33">
        <v>12600</v>
      </c>
    </row>
    <row r="40" spans="2:5" x14ac:dyDescent="0.25">
      <c r="B40" s="33">
        <v>113930</v>
      </c>
      <c r="C40" s="33" t="s">
        <v>106</v>
      </c>
      <c r="D40" s="33" t="s">
        <v>115</v>
      </c>
      <c r="E40" s="33">
        <v>36024</v>
      </c>
    </row>
    <row r="41" spans="2:5" x14ac:dyDescent="0.25">
      <c r="B41" s="33">
        <v>113931</v>
      </c>
      <c r="C41" s="33" t="s">
        <v>106</v>
      </c>
      <c r="D41" s="33" t="s">
        <v>114</v>
      </c>
      <c r="E41" s="33">
        <v>44664</v>
      </c>
    </row>
    <row r="42" spans="2:5" x14ac:dyDescent="0.25">
      <c r="B42" s="33">
        <v>113932</v>
      </c>
      <c r="C42" s="33" t="s">
        <v>106</v>
      </c>
      <c r="D42" s="33" t="s">
        <v>114</v>
      </c>
      <c r="E42" s="33">
        <v>10530</v>
      </c>
    </row>
    <row r="43" spans="2:5" x14ac:dyDescent="0.25">
      <c r="B43" s="33">
        <v>113933</v>
      </c>
      <c r="C43" s="33" t="s">
        <v>106</v>
      </c>
      <c r="D43" s="33" t="s">
        <v>115</v>
      </c>
      <c r="E43" s="33">
        <v>18396</v>
      </c>
    </row>
    <row r="44" spans="2:5" x14ac:dyDescent="0.25">
      <c r="B44" s="33">
        <v>113934</v>
      </c>
      <c r="C44" s="33" t="s">
        <v>106</v>
      </c>
      <c r="D44" s="33" t="s">
        <v>107</v>
      </c>
      <c r="E44" s="33">
        <v>2595</v>
      </c>
    </row>
    <row r="45" spans="2:5" x14ac:dyDescent="0.25">
      <c r="B45" s="33">
        <v>113935</v>
      </c>
      <c r="C45" s="33" t="s">
        <v>106</v>
      </c>
      <c r="D45" s="33" t="s">
        <v>107</v>
      </c>
      <c r="E45" s="33">
        <v>4662</v>
      </c>
    </row>
    <row r="46" spans="2:5" x14ac:dyDescent="0.25">
      <c r="B46" s="33">
        <v>113936</v>
      </c>
      <c r="C46" s="33" t="s">
        <v>106</v>
      </c>
      <c r="D46" s="33" t="s">
        <v>108</v>
      </c>
      <c r="E46" s="33">
        <v>42444</v>
      </c>
    </row>
    <row r="47" spans="2:5" x14ac:dyDescent="0.25">
      <c r="B47" s="33">
        <v>113937</v>
      </c>
      <c r="C47" s="33" t="s">
        <v>106</v>
      </c>
      <c r="D47" s="33" t="s">
        <v>107</v>
      </c>
      <c r="E47" s="33">
        <v>35111.1</v>
      </c>
    </row>
    <row r="48" spans="2:5" x14ac:dyDescent="0.25">
      <c r="B48" s="33">
        <v>113938</v>
      </c>
      <c r="C48" s="33" t="s">
        <v>106</v>
      </c>
      <c r="D48" s="33" t="s">
        <v>113</v>
      </c>
      <c r="E48" s="33">
        <v>52300.800000000003</v>
      </c>
    </row>
    <row r="49" spans="2:5" x14ac:dyDescent="0.25">
      <c r="B49" s="33">
        <v>113939</v>
      </c>
      <c r="C49" s="33" t="s">
        <v>106</v>
      </c>
      <c r="D49" s="33" t="s">
        <v>114</v>
      </c>
      <c r="E49" s="33">
        <v>90480</v>
      </c>
    </row>
    <row r="50" spans="2:5" x14ac:dyDescent="0.25">
      <c r="B50" s="33">
        <v>113940</v>
      </c>
      <c r="C50" s="33" t="s">
        <v>106</v>
      </c>
      <c r="D50" s="33" t="s">
        <v>114</v>
      </c>
      <c r="E50" s="33">
        <v>24570</v>
      </c>
    </row>
    <row r="51" spans="2:5" x14ac:dyDescent="0.25">
      <c r="B51" s="33">
        <v>113941</v>
      </c>
      <c r="C51" s="33" t="s">
        <v>106</v>
      </c>
      <c r="D51" s="33" t="s">
        <v>107</v>
      </c>
      <c r="E51" s="33">
        <v>2403</v>
      </c>
    </row>
    <row r="52" spans="2:5" x14ac:dyDescent="0.25">
      <c r="B52" s="33">
        <v>113942</v>
      </c>
      <c r="C52" s="33" t="s">
        <v>109</v>
      </c>
      <c r="D52" s="33" t="s">
        <v>116</v>
      </c>
      <c r="E52" s="33">
        <v>14382</v>
      </c>
    </row>
    <row r="53" spans="2:5" x14ac:dyDescent="0.25">
      <c r="B53" s="33">
        <v>113943</v>
      </c>
      <c r="C53" s="33" t="s">
        <v>106</v>
      </c>
      <c r="D53" s="33" t="s">
        <v>114</v>
      </c>
      <c r="E53" s="33">
        <v>65070</v>
      </c>
    </row>
    <row r="54" spans="2:5" x14ac:dyDescent="0.25">
      <c r="B54" s="33">
        <v>113944</v>
      </c>
      <c r="C54" s="33" t="s">
        <v>109</v>
      </c>
      <c r="D54" s="33" t="s">
        <v>112</v>
      </c>
      <c r="E54" s="33">
        <v>14925.6</v>
      </c>
    </row>
    <row r="55" spans="2:5" x14ac:dyDescent="0.25">
      <c r="B55" s="33">
        <v>113945</v>
      </c>
      <c r="C55" s="33" t="s">
        <v>106</v>
      </c>
      <c r="D55" s="33" t="s">
        <v>113</v>
      </c>
      <c r="E55" s="33">
        <v>38880</v>
      </c>
    </row>
    <row r="56" spans="2:5" x14ac:dyDescent="0.25">
      <c r="B56" s="33">
        <v>113946</v>
      </c>
      <c r="C56" s="33" t="s">
        <v>106</v>
      </c>
      <c r="D56" s="33" t="s">
        <v>113</v>
      </c>
      <c r="E56" s="33">
        <v>25461</v>
      </c>
    </row>
    <row r="57" spans="2:5" x14ac:dyDescent="0.25">
      <c r="B57" s="33">
        <v>113947</v>
      </c>
      <c r="C57" s="33" t="s">
        <v>106</v>
      </c>
      <c r="D57" s="33" t="s">
        <v>107</v>
      </c>
      <c r="E57" s="33">
        <v>56628</v>
      </c>
    </row>
    <row r="58" spans="2:5" x14ac:dyDescent="0.25">
      <c r="B58" s="33">
        <v>113948</v>
      </c>
      <c r="C58" s="33" t="s">
        <v>106</v>
      </c>
      <c r="D58" s="33" t="s">
        <v>115</v>
      </c>
      <c r="E58" s="33">
        <v>3648</v>
      </c>
    </row>
    <row r="59" spans="2:5" x14ac:dyDescent="0.25">
      <c r="B59" s="33">
        <v>113949</v>
      </c>
      <c r="C59" s="33" t="s">
        <v>109</v>
      </c>
      <c r="D59" s="33" t="s">
        <v>112</v>
      </c>
      <c r="E59" s="33">
        <v>31518</v>
      </c>
    </row>
    <row r="60" spans="2:5" x14ac:dyDescent="0.25">
      <c r="B60" s="33">
        <v>113950</v>
      </c>
      <c r="C60" s="33" t="s">
        <v>109</v>
      </c>
      <c r="D60" s="33" t="s">
        <v>110</v>
      </c>
      <c r="E60" s="33">
        <v>42600</v>
      </c>
    </row>
    <row r="61" spans="2:5" x14ac:dyDescent="0.25">
      <c r="B61" s="33">
        <v>113951</v>
      </c>
      <c r="C61" s="33" t="s">
        <v>109</v>
      </c>
      <c r="D61" s="33" t="s">
        <v>112</v>
      </c>
      <c r="E61" s="33">
        <v>79350</v>
      </c>
    </row>
    <row r="62" spans="2:5" x14ac:dyDescent="0.25">
      <c r="B62" s="33">
        <v>113952</v>
      </c>
      <c r="C62" s="33" t="s">
        <v>106</v>
      </c>
      <c r="D62" s="33" t="s">
        <v>107</v>
      </c>
      <c r="E62" s="33">
        <v>10485</v>
      </c>
    </row>
    <row r="63" spans="2:5" x14ac:dyDescent="0.25">
      <c r="B63" s="33">
        <v>113953</v>
      </c>
      <c r="C63" s="33" t="s">
        <v>106</v>
      </c>
      <c r="D63" s="33" t="s">
        <v>115</v>
      </c>
      <c r="E63" s="33">
        <v>18240</v>
      </c>
    </row>
    <row r="64" spans="2:5" x14ac:dyDescent="0.25">
      <c r="B64" s="33">
        <v>113954</v>
      </c>
      <c r="C64" s="33" t="s">
        <v>106</v>
      </c>
      <c r="D64" s="33" t="s">
        <v>114</v>
      </c>
      <c r="E64" s="33">
        <v>22650</v>
      </c>
    </row>
    <row r="65" spans="2:5" x14ac:dyDescent="0.25">
      <c r="B65" s="33">
        <v>113955</v>
      </c>
      <c r="C65" s="33" t="s">
        <v>106</v>
      </c>
      <c r="D65" s="33" t="s">
        <v>107</v>
      </c>
      <c r="E65" s="33">
        <v>81264</v>
      </c>
    </row>
    <row r="66" spans="2:5" x14ac:dyDescent="0.25">
      <c r="B66" s="33">
        <v>113956</v>
      </c>
      <c r="C66" s="33" t="s">
        <v>109</v>
      </c>
      <c r="D66" s="33" t="s">
        <v>116</v>
      </c>
      <c r="E66" s="33">
        <v>33534</v>
      </c>
    </row>
    <row r="67" spans="2:5" x14ac:dyDescent="0.25">
      <c r="B67" s="33">
        <v>113957</v>
      </c>
      <c r="C67" s="33" t="s">
        <v>106</v>
      </c>
      <c r="D67" s="33" t="s">
        <v>113</v>
      </c>
      <c r="E67" s="33">
        <v>28632</v>
      </c>
    </row>
    <row r="68" spans="2:5" x14ac:dyDescent="0.25">
      <c r="B68" s="33">
        <v>113958</v>
      </c>
      <c r="C68" s="33" t="s">
        <v>106</v>
      </c>
      <c r="D68" s="33" t="s">
        <v>114</v>
      </c>
      <c r="E68" s="33">
        <v>112239</v>
      </c>
    </row>
    <row r="69" spans="2:5" x14ac:dyDescent="0.25">
      <c r="B69" s="33">
        <v>113959</v>
      </c>
      <c r="C69" s="33" t="s">
        <v>106</v>
      </c>
      <c r="D69" s="33" t="s">
        <v>113</v>
      </c>
      <c r="E69" s="33">
        <v>14955</v>
      </c>
    </row>
    <row r="70" spans="2:5" x14ac:dyDescent="0.25">
      <c r="B70" s="33">
        <v>113960</v>
      </c>
      <c r="C70" s="33" t="s">
        <v>106</v>
      </c>
      <c r="D70" s="33" t="s">
        <v>115</v>
      </c>
      <c r="E70" s="33">
        <v>12720</v>
      </c>
    </row>
    <row r="71" spans="2:5" x14ac:dyDescent="0.25">
      <c r="B71" s="33">
        <v>113961</v>
      </c>
      <c r="C71" s="33" t="s">
        <v>109</v>
      </c>
      <c r="D71" s="33" t="s">
        <v>116</v>
      </c>
      <c r="E71" s="33">
        <v>2664</v>
      </c>
    </row>
    <row r="72" spans="2:5" x14ac:dyDescent="0.25">
      <c r="B72" s="33">
        <v>113962</v>
      </c>
      <c r="C72" s="33" t="s">
        <v>106</v>
      </c>
      <c r="D72" s="33" t="s">
        <v>108</v>
      </c>
      <c r="E72" s="33">
        <v>52860</v>
      </c>
    </row>
    <row r="73" spans="2:5" x14ac:dyDescent="0.25">
      <c r="B73" s="33">
        <v>113963</v>
      </c>
      <c r="C73" s="33" t="s">
        <v>106</v>
      </c>
      <c r="D73" s="33" t="s">
        <v>114</v>
      </c>
      <c r="E73" s="33">
        <v>10080</v>
      </c>
    </row>
    <row r="74" spans="2:5" x14ac:dyDescent="0.25">
      <c r="B74" s="33">
        <v>113964</v>
      </c>
      <c r="C74" s="33" t="s">
        <v>106</v>
      </c>
      <c r="D74" s="33" t="s">
        <v>113</v>
      </c>
      <c r="E74" s="33">
        <v>8064</v>
      </c>
    </row>
    <row r="75" spans="2:5" x14ac:dyDescent="0.25">
      <c r="B75" s="33">
        <v>113965</v>
      </c>
      <c r="C75" s="33" t="s">
        <v>106</v>
      </c>
      <c r="D75" s="33" t="s">
        <v>115</v>
      </c>
      <c r="E75" s="33">
        <v>48444</v>
      </c>
    </row>
    <row r="76" spans="2:5" x14ac:dyDescent="0.25">
      <c r="B76" s="33">
        <v>113966</v>
      </c>
      <c r="C76" s="33" t="s">
        <v>106</v>
      </c>
      <c r="D76" s="33" t="s">
        <v>115</v>
      </c>
      <c r="E76" s="33">
        <v>5472</v>
      </c>
    </row>
    <row r="77" spans="2:5" x14ac:dyDescent="0.25">
      <c r="B77" s="33">
        <v>113967</v>
      </c>
      <c r="C77" s="33" t="s">
        <v>106</v>
      </c>
      <c r="D77" s="33" t="s">
        <v>113</v>
      </c>
      <c r="E77" s="33">
        <v>62829</v>
      </c>
    </row>
    <row r="78" spans="2:5" x14ac:dyDescent="0.25">
      <c r="B78" s="33">
        <v>113968</v>
      </c>
      <c r="C78" s="33" t="s">
        <v>106</v>
      </c>
      <c r="D78" s="33" t="s">
        <v>107</v>
      </c>
      <c r="E78" s="33">
        <v>15504</v>
      </c>
    </row>
    <row r="79" spans="2:5" x14ac:dyDescent="0.25">
      <c r="B79" s="33">
        <v>113969</v>
      </c>
      <c r="C79" s="33" t="s">
        <v>106</v>
      </c>
      <c r="D79" s="33" t="s">
        <v>113</v>
      </c>
      <c r="E79" s="33">
        <v>85050</v>
      </c>
    </row>
    <row r="80" spans="2:5" x14ac:dyDescent="0.25">
      <c r="B80" s="33">
        <v>113970</v>
      </c>
      <c r="C80" s="33" t="s">
        <v>109</v>
      </c>
      <c r="D80" s="33" t="s">
        <v>112</v>
      </c>
      <c r="E80" s="33">
        <v>8640</v>
      </c>
    </row>
    <row r="81" spans="2:5" x14ac:dyDescent="0.25">
      <c r="B81" s="33">
        <v>113971</v>
      </c>
      <c r="C81" s="33" t="s">
        <v>106</v>
      </c>
      <c r="D81" s="33" t="s">
        <v>114</v>
      </c>
      <c r="E81" s="33">
        <v>7212</v>
      </c>
    </row>
    <row r="82" spans="2:5" x14ac:dyDescent="0.25">
      <c r="B82" s="33">
        <v>113972</v>
      </c>
      <c r="C82" s="33" t="s">
        <v>109</v>
      </c>
      <c r="D82" s="33" t="s">
        <v>116</v>
      </c>
      <c r="E82" s="33">
        <v>35736</v>
      </c>
    </row>
    <row r="83" spans="2:5" x14ac:dyDescent="0.25">
      <c r="B83" s="33">
        <v>113973</v>
      </c>
      <c r="C83" s="33" t="s">
        <v>109</v>
      </c>
      <c r="D83" s="33" t="s">
        <v>110</v>
      </c>
      <c r="E83" s="33">
        <v>15480</v>
      </c>
    </row>
    <row r="84" spans="2:5" x14ac:dyDescent="0.25">
      <c r="B84" s="33">
        <v>113974</v>
      </c>
      <c r="C84" s="33" t="s">
        <v>106</v>
      </c>
      <c r="D84" s="33" t="s">
        <v>108</v>
      </c>
      <c r="E84" s="33">
        <v>4320</v>
      </c>
    </row>
    <row r="85" spans="2:5" x14ac:dyDescent="0.25">
      <c r="B85" s="33">
        <v>113975</v>
      </c>
      <c r="C85" s="33" t="s">
        <v>109</v>
      </c>
      <c r="D85" s="33" t="s">
        <v>116</v>
      </c>
      <c r="E85" s="33">
        <v>3360</v>
      </c>
    </row>
    <row r="86" spans="2:5" x14ac:dyDescent="0.25">
      <c r="B86" s="33">
        <v>113976</v>
      </c>
      <c r="C86" s="33" t="s">
        <v>106</v>
      </c>
      <c r="D86" s="33" t="s">
        <v>107</v>
      </c>
      <c r="E86" s="33">
        <v>4932</v>
      </c>
    </row>
    <row r="87" spans="2:5" x14ac:dyDescent="0.25">
      <c r="B87" s="33">
        <v>113977</v>
      </c>
      <c r="C87" s="33" t="s">
        <v>109</v>
      </c>
      <c r="D87" s="33" t="s">
        <v>111</v>
      </c>
      <c r="E87" s="33">
        <v>158271.29999999999</v>
      </c>
    </row>
    <row r="88" spans="2:5" x14ac:dyDescent="0.25">
      <c r="B88" s="33">
        <v>113978</v>
      </c>
      <c r="C88" s="33" t="s">
        <v>106</v>
      </c>
      <c r="D88" s="33" t="s">
        <v>113</v>
      </c>
      <c r="E88" s="33">
        <v>44910</v>
      </c>
    </row>
    <row r="89" spans="2:5" x14ac:dyDescent="0.25">
      <c r="B89" s="33">
        <v>113979</v>
      </c>
      <c r="C89" s="33" t="s">
        <v>106</v>
      </c>
      <c r="D89" s="33" t="s">
        <v>107</v>
      </c>
      <c r="E89" s="33">
        <v>29460</v>
      </c>
    </row>
    <row r="90" spans="2:5" x14ac:dyDescent="0.25">
      <c r="B90" s="33">
        <v>113980</v>
      </c>
      <c r="C90" s="33" t="s">
        <v>106</v>
      </c>
      <c r="D90" s="33" t="s">
        <v>115</v>
      </c>
      <c r="E90" s="33">
        <v>54300</v>
      </c>
    </row>
    <row r="91" spans="2:5" x14ac:dyDescent="0.25">
      <c r="B91" s="33">
        <v>113981</v>
      </c>
      <c r="C91" s="33" t="s">
        <v>106</v>
      </c>
      <c r="D91" s="33" t="s">
        <v>107</v>
      </c>
      <c r="E91" s="33">
        <v>35040</v>
      </c>
    </row>
    <row r="92" spans="2:5" x14ac:dyDescent="0.25">
      <c r="B92" s="33">
        <v>113982</v>
      </c>
      <c r="C92" s="33" t="s">
        <v>106</v>
      </c>
      <c r="D92" s="33" t="s">
        <v>107</v>
      </c>
      <c r="E92" s="33">
        <v>137352.9</v>
      </c>
    </row>
    <row r="93" spans="2:5" x14ac:dyDescent="0.25">
      <c r="B93" s="33">
        <v>113983</v>
      </c>
      <c r="C93" s="33" t="s">
        <v>106</v>
      </c>
      <c r="D93" s="33" t="s">
        <v>108</v>
      </c>
      <c r="E93" s="33">
        <v>49470</v>
      </c>
    </row>
    <row r="94" spans="2:5" x14ac:dyDescent="0.25">
      <c r="B94" s="33">
        <v>113984</v>
      </c>
      <c r="C94" s="33" t="s">
        <v>109</v>
      </c>
      <c r="D94" s="33" t="s">
        <v>111</v>
      </c>
      <c r="E94" s="33">
        <v>2655</v>
      </c>
    </row>
    <row r="95" spans="2:5" x14ac:dyDescent="0.25">
      <c r="B95" s="33">
        <v>113985</v>
      </c>
      <c r="C95" s="33" t="s">
        <v>106</v>
      </c>
      <c r="D95" s="33" t="s">
        <v>108</v>
      </c>
      <c r="E95" s="33">
        <v>53606.400000000001</v>
      </c>
    </row>
    <row r="96" spans="2:5" x14ac:dyDescent="0.25">
      <c r="B96" s="33">
        <v>113986</v>
      </c>
      <c r="C96" s="33" t="s">
        <v>109</v>
      </c>
      <c r="D96" s="33" t="s">
        <v>110</v>
      </c>
      <c r="E96" s="33">
        <v>26316</v>
      </c>
    </row>
    <row r="97" spans="2:5" x14ac:dyDescent="0.25">
      <c r="B97" s="33">
        <v>113987</v>
      </c>
      <c r="C97" s="33" t="s">
        <v>106</v>
      </c>
      <c r="D97" s="33" t="s">
        <v>114</v>
      </c>
      <c r="E97" s="33">
        <v>4344</v>
      </c>
    </row>
    <row r="98" spans="2:5" x14ac:dyDescent="0.25">
      <c r="B98" s="33">
        <v>113988</v>
      </c>
      <c r="C98" s="33" t="s">
        <v>109</v>
      </c>
      <c r="D98" s="33" t="s">
        <v>116</v>
      </c>
      <c r="E98" s="33">
        <v>61084.800000000003</v>
      </c>
    </row>
    <row r="99" spans="2:5" x14ac:dyDescent="0.25">
      <c r="B99" s="33">
        <v>113989</v>
      </c>
      <c r="C99" s="33" t="s">
        <v>109</v>
      </c>
      <c r="D99" s="33" t="s">
        <v>116</v>
      </c>
      <c r="E99" s="33">
        <v>8553.6</v>
      </c>
    </row>
    <row r="100" spans="2:5" x14ac:dyDescent="0.25">
      <c r="B100" s="33">
        <v>113990</v>
      </c>
      <c r="C100" s="33" t="s">
        <v>106</v>
      </c>
      <c r="D100" s="33" t="s">
        <v>107</v>
      </c>
      <c r="E100" s="33">
        <v>74010</v>
      </c>
    </row>
    <row r="101" spans="2:5" x14ac:dyDescent="0.25">
      <c r="B101" s="33">
        <v>113991</v>
      </c>
      <c r="C101" s="33" t="s">
        <v>106</v>
      </c>
      <c r="D101" s="33" t="s">
        <v>107</v>
      </c>
      <c r="E101" s="33">
        <v>28035</v>
      </c>
    </row>
    <row r="102" spans="2:5" x14ac:dyDescent="0.25">
      <c r="B102" s="33">
        <v>113992</v>
      </c>
      <c r="C102" s="33" t="s">
        <v>106</v>
      </c>
      <c r="D102" s="33" t="s">
        <v>115</v>
      </c>
      <c r="E102" s="33">
        <v>100620</v>
      </c>
    </row>
    <row r="103" spans="2:5" x14ac:dyDescent="0.25">
      <c r="B103" s="33">
        <v>113993</v>
      </c>
      <c r="C103" s="33" t="s">
        <v>106</v>
      </c>
      <c r="D103" s="33" t="s">
        <v>113</v>
      </c>
      <c r="E103" s="33">
        <v>73085.399999999994</v>
      </c>
    </row>
    <row r="104" spans="2:5" x14ac:dyDescent="0.25">
      <c r="B104" s="33">
        <v>113994</v>
      </c>
      <c r="C104" s="33" t="s">
        <v>109</v>
      </c>
      <c r="D104" s="33" t="s">
        <v>116</v>
      </c>
      <c r="E104" s="33">
        <v>10578</v>
      </c>
    </row>
    <row r="105" spans="2:5" x14ac:dyDescent="0.25">
      <c r="B105" s="33">
        <v>113995</v>
      </c>
      <c r="C105" s="33" t="s">
        <v>106</v>
      </c>
      <c r="D105" s="33" t="s">
        <v>107</v>
      </c>
      <c r="E105" s="33">
        <v>55219.199999999997</v>
      </c>
    </row>
    <row r="106" spans="2:5" x14ac:dyDescent="0.25">
      <c r="B106" s="33">
        <v>113996</v>
      </c>
      <c r="C106" s="33" t="s">
        <v>106</v>
      </c>
      <c r="D106" s="33" t="s">
        <v>107</v>
      </c>
      <c r="E106" s="33">
        <v>47520</v>
      </c>
    </row>
    <row r="107" spans="2:5" x14ac:dyDescent="0.25">
      <c r="B107" s="33">
        <v>113997</v>
      </c>
      <c r="C107" s="33" t="s">
        <v>106</v>
      </c>
      <c r="D107" s="33" t="s">
        <v>107</v>
      </c>
      <c r="E107" s="33">
        <v>68880</v>
      </c>
    </row>
    <row r="108" spans="2:5" x14ac:dyDescent="0.25">
      <c r="B108" s="33">
        <v>113998</v>
      </c>
      <c r="C108" s="33" t="s">
        <v>106</v>
      </c>
      <c r="D108" s="33" t="s">
        <v>115</v>
      </c>
      <c r="E108" s="33">
        <v>87744</v>
      </c>
    </row>
    <row r="109" spans="2:5" x14ac:dyDescent="0.25">
      <c r="B109" s="33">
        <v>113999</v>
      </c>
      <c r="C109" s="33" t="s">
        <v>106</v>
      </c>
      <c r="D109" s="33" t="s">
        <v>108</v>
      </c>
      <c r="E109" s="33">
        <v>48566.400000000001</v>
      </c>
    </row>
    <row r="110" spans="2:5" x14ac:dyDescent="0.25">
      <c r="B110" s="33">
        <v>114000</v>
      </c>
      <c r="C110" s="33" t="s">
        <v>106</v>
      </c>
      <c r="D110" s="33" t="s">
        <v>107</v>
      </c>
      <c r="E110" s="33">
        <v>24432.6</v>
      </c>
    </row>
    <row r="111" spans="2:5" x14ac:dyDescent="0.25">
      <c r="B111" s="33">
        <v>114001</v>
      </c>
      <c r="C111" s="33" t="s">
        <v>106</v>
      </c>
      <c r="D111" s="33" t="s">
        <v>107</v>
      </c>
      <c r="E111" s="33">
        <v>10908</v>
      </c>
    </row>
    <row r="112" spans="2:5" x14ac:dyDescent="0.25">
      <c r="B112" s="33">
        <v>114002</v>
      </c>
      <c r="C112" s="33" t="s">
        <v>109</v>
      </c>
      <c r="D112" s="33" t="s">
        <v>116</v>
      </c>
      <c r="E112" s="33">
        <v>4248</v>
      </c>
    </row>
    <row r="113" spans="2:5" x14ac:dyDescent="0.25">
      <c r="B113" s="33">
        <v>114003</v>
      </c>
      <c r="C113" s="33" t="s">
        <v>109</v>
      </c>
      <c r="D113" s="33" t="s">
        <v>112</v>
      </c>
      <c r="E113" s="33">
        <v>19261.8</v>
      </c>
    </row>
    <row r="114" spans="2:5" x14ac:dyDescent="0.25">
      <c r="B114" s="33">
        <v>114004</v>
      </c>
      <c r="C114" s="33" t="s">
        <v>106</v>
      </c>
      <c r="D114" s="33" t="s">
        <v>113</v>
      </c>
      <c r="E114" s="33">
        <v>161961.60000000001</v>
      </c>
    </row>
    <row r="115" spans="2:5" x14ac:dyDescent="0.25">
      <c r="B115" s="33">
        <v>114005</v>
      </c>
      <c r="C115" s="33" t="s">
        <v>106</v>
      </c>
      <c r="D115" s="33" t="s">
        <v>108</v>
      </c>
      <c r="E115" s="33">
        <v>4089</v>
      </c>
    </row>
    <row r="116" spans="2:5" x14ac:dyDescent="0.25">
      <c r="B116" s="33">
        <v>114006</v>
      </c>
      <c r="C116" s="33" t="s">
        <v>109</v>
      </c>
      <c r="D116" s="33" t="s">
        <v>116</v>
      </c>
      <c r="E116" s="33">
        <v>257798.39999999999</v>
      </c>
    </row>
    <row r="117" spans="2:5" x14ac:dyDescent="0.25">
      <c r="B117" s="33">
        <v>114007</v>
      </c>
      <c r="C117" s="33" t="s">
        <v>106</v>
      </c>
      <c r="D117" s="33" t="s">
        <v>114</v>
      </c>
      <c r="E117" s="33">
        <v>17064</v>
      </c>
    </row>
    <row r="118" spans="2:5" x14ac:dyDescent="0.25">
      <c r="B118" s="33">
        <v>114008</v>
      </c>
      <c r="C118" s="33" t="s">
        <v>109</v>
      </c>
      <c r="D118" s="33" t="s">
        <v>112</v>
      </c>
      <c r="E118" s="33">
        <v>14400</v>
      </c>
    </row>
    <row r="119" spans="2:5" x14ac:dyDescent="0.25">
      <c r="B119" s="33">
        <v>114009</v>
      </c>
      <c r="C119" s="33" t="s">
        <v>109</v>
      </c>
      <c r="D119" s="33" t="s">
        <v>112</v>
      </c>
      <c r="E119" s="33">
        <v>33192</v>
      </c>
    </row>
    <row r="120" spans="2:5" x14ac:dyDescent="0.25">
      <c r="B120" s="33">
        <v>114010</v>
      </c>
      <c r="C120" s="33" t="s">
        <v>106</v>
      </c>
      <c r="D120" s="33" t="s">
        <v>113</v>
      </c>
      <c r="E120" s="33">
        <v>35030.400000000001</v>
      </c>
    </row>
    <row r="121" spans="2:5" x14ac:dyDescent="0.25">
      <c r="B121" s="33">
        <v>114011</v>
      </c>
      <c r="C121" s="33" t="s">
        <v>109</v>
      </c>
      <c r="D121" s="33" t="s">
        <v>110</v>
      </c>
      <c r="E121" s="33">
        <v>12882</v>
      </c>
    </row>
    <row r="122" spans="2:5" x14ac:dyDescent="0.25">
      <c r="B122" s="33">
        <v>114012</v>
      </c>
      <c r="C122" s="33" t="s">
        <v>109</v>
      </c>
      <c r="D122" s="33" t="s">
        <v>110</v>
      </c>
      <c r="E122" s="33">
        <v>104150.39999999999</v>
      </c>
    </row>
    <row r="123" spans="2:5" x14ac:dyDescent="0.25">
      <c r="B123" s="33">
        <v>114013</v>
      </c>
      <c r="C123" s="33" t="s">
        <v>106</v>
      </c>
      <c r="D123" s="33" t="s">
        <v>107</v>
      </c>
      <c r="E123" s="33">
        <v>221706</v>
      </c>
    </row>
    <row r="124" spans="2:5" x14ac:dyDescent="0.25">
      <c r="B124" s="33">
        <v>114014</v>
      </c>
      <c r="C124" s="33" t="s">
        <v>106</v>
      </c>
      <c r="D124" s="33" t="s">
        <v>113</v>
      </c>
      <c r="E124" s="33">
        <v>61387.199999999997</v>
      </c>
    </row>
    <row r="125" spans="2:5" x14ac:dyDescent="0.25">
      <c r="B125" s="33">
        <v>114015</v>
      </c>
      <c r="C125" s="33" t="s">
        <v>106</v>
      </c>
      <c r="D125" s="33" t="s">
        <v>108</v>
      </c>
      <c r="E125" s="33">
        <v>46488</v>
      </c>
    </row>
    <row r="126" spans="2:5" x14ac:dyDescent="0.25">
      <c r="B126" s="33">
        <v>114016</v>
      </c>
      <c r="C126" s="33" t="s">
        <v>106</v>
      </c>
      <c r="D126" s="33" t="s">
        <v>107</v>
      </c>
      <c r="E126" s="33">
        <v>13416</v>
      </c>
    </row>
    <row r="127" spans="2:5" x14ac:dyDescent="0.25">
      <c r="B127" s="33">
        <v>114017</v>
      </c>
      <c r="C127" s="33" t="s">
        <v>106</v>
      </c>
      <c r="D127" s="33" t="s">
        <v>113</v>
      </c>
      <c r="E127" s="33">
        <v>28500</v>
      </c>
    </row>
    <row r="128" spans="2:5" x14ac:dyDescent="0.25">
      <c r="B128" s="33">
        <v>114018</v>
      </c>
      <c r="C128" s="33" t="s">
        <v>106</v>
      </c>
      <c r="D128" s="33" t="s">
        <v>108</v>
      </c>
      <c r="E128" s="33">
        <v>12096</v>
      </c>
    </row>
    <row r="129" spans="2:5" x14ac:dyDescent="0.25">
      <c r="B129" s="33">
        <v>114019</v>
      </c>
      <c r="C129" s="33" t="s">
        <v>106</v>
      </c>
      <c r="D129" s="33" t="s">
        <v>114</v>
      </c>
      <c r="E129" s="33">
        <v>4080</v>
      </c>
    </row>
    <row r="130" spans="2:5" x14ac:dyDescent="0.25">
      <c r="B130" s="33">
        <v>114020</v>
      </c>
      <c r="C130" s="33" t="s">
        <v>109</v>
      </c>
      <c r="D130" s="33" t="s">
        <v>116</v>
      </c>
      <c r="E130" s="33">
        <v>25026</v>
      </c>
    </row>
    <row r="131" spans="2:5" x14ac:dyDescent="0.25">
      <c r="B131" s="33">
        <v>114021</v>
      </c>
      <c r="C131" s="33" t="s">
        <v>106</v>
      </c>
      <c r="D131" s="33" t="s">
        <v>115</v>
      </c>
      <c r="E131" s="33">
        <v>50693.4</v>
      </c>
    </row>
    <row r="132" spans="2:5" x14ac:dyDescent="0.25">
      <c r="B132" s="33">
        <v>114022</v>
      </c>
      <c r="C132" s="33" t="s">
        <v>106</v>
      </c>
      <c r="D132" s="33" t="s">
        <v>114</v>
      </c>
      <c r="E132" s="33">
        <v>71712</v>
      </c>
    </row>
    <row r="133" spans="2:5" x14ac:dyDescent="0.25">
      <c r="B133" s="33">
        <v>114023</v>
      </c>
      <c r="C133" s="33" t="s">
        <v>109</v>
      </c>
      <c r="D133" s="33" t="s">
        <v>112</v>
      </c>
      <c r="E133" s="33">
        <v>33528</v>
      </c>
    </row>
    <row r="134" spans="2:5" x14ac:dyDescent="0.25">
      <c r="B134" s="33">
        <v>114024</v>
      </c>
      <c r="C134" s="33" t="s">
        <v>106</v>
      </c>
      <c r="D134" s="33" t="s">
        <v>113</v>
      </c>
      <c r="E134" s="33">
        <v>2188.8000000000002</v>
      </c>
    </row>
    <row r="135" spans="2:5" x14ac:dyDescent="0.25">
      <c r="B135" s="33">
        <v>114025</v>
      </c>
      <c r="C135" s="33" t="s">
        <v>109</v>
      </c>
      <c r="D135" s="33" t="s">
        <v>110</v>
      </c>
      <c r="E135" s="33">
        <v>276327</v>
      </c>
    </row>
    <row r="136" spans="2:5" x14ac:dyDescent="0.25">
      <c r="B136" s="33">
        <v>114026</v>
      </c>
      <c r="C136" s="33" t="s">
        <v>106</v>
      </c>
      <c r="D136" s="33" t="s">
        <v>107</v>
      </c>
      <c r="E136" s="33">
        <v>40992</v>
      </c>
    </row>
    <row r="137" spans="2:5" x14ac:dyDescent="0.25">
      <c r="B137" s="33">
        <v>114027</v>
      </c>
      <c r="C137" s="33" t="s">
        <v>106</v>
      </c>
      <c r="D137" s="33" t="s">
        <v>113</v>
      </c>
      <c r="E137" s="33">
        <v>13770</v>
      </c>
    </row>
    <row r="138" spans="2:5" x14ac:dyDescent="0.25">
      <c r="B138" s="33">
        <v>114028</v>
      </c>
      <c r="C138" s="33" t="s">
        <v>106</v>
      </c>
      <c r="D138" s="33" t="s">
        <v>108</v>
      </c>
      <c r="E138" s="33">
        <v>10140</v>
      </c>
    </row>
    <row r="139" spans="2:5" x14ac:dyDescent="0.25">
      <c r="B139" s="33">
        <v>114029</v>
      </c>
      <c r="C139" s="33" t="s">
        <v>106</v>
      </c>
      <c r="D139" s="33" t="s">
        <v>113</v>
      </c>
      <c r="E139" s="33">
        <v>11970</v>
      </c>
    </row>
    <row r="140" spans="2:5" x14ac:dyDescent="0.25">
      <c r="B140" s="33">
        <v>114030</v>
      </c>
      <c r="C140" s="33" t="s">
        <v>106</v>
      </c>
      <c r="D140" s="33" t="s">
        <v>113</v>
      </c>
      <c r="E140" s="33">
        <v>25908</v>
      </c>
    </row>
    <row r="141" spans="2:5" x14ac:dyDescent="0.25">
      <c r="B141" s="33">
        <v>114031</v>
      </c>
      <c r="C141" s="33" t="s">
        <v>109</v>
      </c>
      <c r="D141" s="33" t="s">
        <v>110</v>
      </c>
      <c r="E141" s="33">
        <v>3096</v>
      </c>
    </row>
    <row r="142" spans="2:5" x14ac:dyDescent="0.25">
      <c r="B142" s="33">
        <v>114032</v>
      </c>
      <c r="C142" s="33" t="s">
        <v>106</v>
      </c>
      <c r="D142" s="33" t="s">
        <v>115</v>
      </c>
      <c r="E142" s="33">
        <v>25898.400000000001</v>
      </c>
    </row>
    <row r="143" spans="2:5" x14ac:dyDescent="0.25">
      <c r="B143" s="33">
        <v>114033</v>
      </c>
      <c r="C143" s="33" t="s">
        <v>106</v>
      </c>
      <c r="D143" s="33" t="s">
        <v>114</v>
      </c>
      <c r="E143" s="33">
        <v>39414.6</v>
      </c>
    </row>
    <row r="144" spans="2:5" x14ac:dyDescent="0.25">
      <c r="B144" s="33">
        <v>114034</v>
      </c>
      <c r="C144" s="33" t="s">
        <v>106</v>
      </c>
      <c r="D144" s="33" t="s">
        <v>108</v>
      </c>
      <c r="E144" s="33">
        <v>3360</v>
      </c>
    </row>
    <row r="145" spans="2:5" x14ac:dyDescent="0.25">
      <c r="B145" s="33">
        <v>114035</v>
      </c>
      <c r="C145" s="33" t="s">
        <v>106</v>
      </c>
      <c r="D145" s="33" t="s">
        <v>107</v>
      </c>
      <c r="E145" s="33">
        <v>87000</v>
      </c>
    </row>
    <row r="146" spans="2:5" x14ac:dyDescent="0.25">
      <c r="B146" s="33">
        <v>114036</v>
      </c>
      <c r="C146" s="33" t="s">
        <v>106</v>
      </c>
      <c r="D146" s="33" t="s">
        <v>114</v>
      </c>
      <c r="E146" s="33">
        <v>26970</v>
      </c>
    </row>
    <row r="147" spans="2:5" x14ac:dyDescent="0.25">
      <c r="B147" s="33">
        <v>114037</v>
      </c>
      <c r="C147" s="33" t="s">
        <v>106</v>
      </c>
      <c r="D147" s="33" t="s">
        <v>108</v>
      </c>
      <c r="E147" s="33">
        <v>66672</v>
      </c>
    </row>
    <row r="148" spans="2:5" x14ac:dyDescent="0.25">
      <c r="B148" s="33">
        <v>114038</v>
      </c>
      <c r="C148" s="33" t="s">
        <v>106</v>
      </c>
      <c r="D148" s="33" t="s">
        <v>113</v>
      </c>
      <c r="E148" s="33">
        <v>20736</v>
      </c>
    </row>
    <row r="149" spans="2:5" x14ac:dyDescent="0.25">
      <c r="B149" s="33">
        <v>114039</v>
      </c>
      <c r="C149" s="33" t="s">
        <v>109</v>
      </c>
      <c r="D149" s="33" t="s">
        <v>111</v>
      </c>
      <c r="E149" s="33">
        <v>4980</v>
      </c>
    </row>
    <row r="150" spans="2:5" x14ac:dyDescent="0.25">
      <c r="B150" s="33">
        <v>114040</v>
      </c>
      <c r="C150" s="33" t="s">
        <v>106</v>
      </c>
      <c r="D150" s="33" t="s">
        <v>113</v>
      </c>
      <c r="E150" s="33">
        <v>31752</v>
      </c>
    </row>
    <row r="151" spans="2:5" x14ac:dyDescent="0.25">
      <c r="B151" s="33">
        <v>114041</v>
      </c>
      <c r="C151" s="33" t="s">
        <v>106</v>
      </c>
      <c r="D151" s="33" t="s">
        <v>115</v>
      </c>
      <c r="E151" s="33">
        <v>36864</v>
      </c>
    </row>
    <row r="152" spans="2:5" x14ac:dyDescent="0.25">
      <c r="B152" s="33">
        <v>114042</v>
      </c>
      <c r="C152" s="33" t="s">
        <v>106</v>
      </c>
      <c r="D152" s="33" t="s">
        <v>107</v>
      </c>
      <c r="E152" s="33">
        <v>54984</v>
      </c>
    </row>
    <row r="153" spans="2:5" x14ac:dyDescent="0.25">
      <c r="B153" s="33">
        <v>114043</v>
      </c>
      <c r="C153" s="33" t="s">
        <v>109</v>
      </c>
      <c r="D153" s="33" t="s">
        <v>112</v>
      </c>
      <c r="E153" s="33">
        <v>62726.400000000001</v>
      </c>
    </row>
    <row r="154" spans="2:5" x14ac:dyDescent="0.25">
      <c r="B154" s="33">
        <v>114044</v>
      </c>
      <c r="C154" s="33" t="s">
        <v>106</v>
      </c>
      <c r="D154" s="33" t="s">
        <v>108</v>
      </c>
      <c r="E154" s="33">
        <v>2592</v>
      </c>
    </row>
    <row r="155" spans="2:5" x14ac:dyDescent="0.25">
      <c r="B155" s="33">
        <v>114045</v>
      </c>
      <c r="C155" s="33" t="s">
        <v>106</v>
      </c>
      <c r="D155" s="33" t="s">
        <v>115</v>
      </c>
      <c r="E155" s="33">
        <v>43200</v>
      </c>
    </row>
    <row r="156" spans="2:5" x14ac:dyDescent="0.25">
      <c r="B156" s="33">
        <v>114046</v>
      </c>
      <c r="C156" s="33" t="s">
        <v>106</v>
      </c>
      <c r="D156" s="33" t="s">
        <v>113</v>
      </c>
      <c r="E156" s="33">
        <v>76708.5</v>
      </c>
    </row>
    <row r="157" spans="2:5" x14ac:dyDescent="0.25">
      <c r="B157" s="33">
        <v>114047</v>
      </c>
      <c r="C157" s="33" t="s">
        <v>106</v>
      </c>
      <c r="D157" s="33" t="s">
        <v>113</v>
      </c>
      <c r="E157" s="33">
        <v>13260</v>
      </c>
    </row>
    <row r="158" spans="2:5" x14ac:dyDescent="0.25">
      <c r="B158" s="33">
        <v>114048</v>
      </c>
      <c r="C158" s="33" t="s">
        <v>109</v>
      </c>
      <c r="D158" s="33" t="s">
        <v>112</v>
      </c>
      <c r="E158" s="33">
        <v>63687.6</v>
      </c>
    </row>
    <row r="159" spans="2:5" x14ac:dyDescent="0.25">
      <c r="B159" s="33">
        <v>114049</v>
      </c>
      <c r="C159" s="33" t="s">
        <v>106</v>
      </c>
      <c r="D159" s="33" t="s">
        <v>113</v>
      </c>
      <c r="E159" s="33">
        <v>57114</v>
      </c>
    </row>
    <row r="160" spans="2:5" x14ac:dyDescent="0.25">
      <c r="B160" s="33">
        <v>114050</v>
      </c>
      <c r="C160" s="33" t="s">
        <v>109</v>
      </c>
      <c r="D160" s="33" t="s">
        <v>110</v>
      </c>
      <c r="E160" s="33">
        <v>21501.599999999999</v>
      </c>
    </row>
    <row r="161" spans="2:5" x14ac:dyDescent="0.25">
      <c r="B161" s="33">
        <v>114051</v>
      </c>
      <c r="C161" s="33" t="s">
        <v>106</v>
      </c>
      <c r="D161" s="33" t="s">
        <v>115</v>
      </c>
      <c r="E161" s="33">
        <v>75168</v>
      </c>
    </row>
    <row r="162" spans="2:5" x14ac:dyDescent="0.25">
      <c r="B162" s="33">
        <v>114052</v>
      </c>
      <c r="C162" s="33" t="s">
        <v>106</v>
      </c>
      <c r="D162" s="33" t="s">
        <v>114</v>
      </c>
      <c r="E162" s="33">
        <v>52968</v>
      </c>
    </row>
    <row r="163" spans="2:5" x14ac:dyDescent="0.25">
      <c r="B163" s="33">
        <v>114053</v>
      </c>
      <c r="C163" s="33" t="s">
        <v>106</v>
      </c>
      <c r="D163" s="33" t="s">
        <v>113</v>
      </c>
      <c r="E163" s="33">
        <v>91890</v>
      </c>
    </row>
    <row r="164" spans="2:5" x14ac:dyDescent="0.25">
      <c r="B164" s="33">
        <v>114054</v>
      </c>
      <c r="C164" s="33" t="s">
        <v>106</v>
      </c>
      <c r="D164" s="33" t="s">
        <v>113</v>
      </c>
      <c r="E164" s="33">
        <v>116058</v>
      </c>
    </row>
    <row r="165" spans="2:5" x14ac:dyDescent="0.25">
      <c r="B165" s="33">
        <v>114055</v>
      </c>
      <c r="C165" s="33" t="s">
        <v>106</v>
      </c>
      <c r="D165" s="33" t="s">
        <v>114</v>
      </c>
      <c r="E165" s="33">
        <v>81405</v>
      </c>
    </row>
    <row r="166" spans="2:5" x14ac:dyDescent="0.25">
      <c r="B166" s="33">
        <v>114056</v>
      </c>
      <c r="C166" s="33" t="s">
        <v>106</v>
      </c>
      <c r="D166" s="33" t="s">
        <v>107</v>
      </c>
      <c r="E166" s="33">
        <v>25650.3</v>
      </c>
    </row>
    <row r="167" spans="2:5" x14ac:dyDescent="0.25">
      <c r="B167" s="33">
        <v>114057</v>
      </c>
      <c r="C167" s="33" t="s">
        <v>106</v>
      </c>
      <c r="D167" s="33" t="s">
        <v>115</v>
      </c>
      <c r="E167" s="33">
        <v>47737.5</v>
      </c>
    </row>
    <row r="168" spans="2:5" x14ac:dyDescent="0.25">
      <c r="B168" s="33">
        <v>114058</v>
      </c>
      <c r="C168" s="33" t="s">
        <v>106</v>
      </c>
      <c r="D168" s="33" t="s">
        <v>113</v>
      </c>
      <c r="E168" s="33">
        <v>12000</v>
      </c>
    </row>
    <row r="169" spans="2:5" x14ac:dyDescent="0.25">
      <c r="B169" s="33">
        <v>114059</v>
      </c>
      <c r="C169" s="33" t="s">
        <v>109</v>
      </c>
      <c r="D169" s="33" t="s">
        <v>116</v>
      </c>
      <c r="E169" s="33">
        <v>54923.4</v>
      </c>
    </row>
    <row r="170" spans="2:5" x14ac:dyDescent="0.25">
      <c r="B170" s="33">
        <v>114060</v>
      </c>
      <c r="C170" s="33" t="s">
        <v>106</v>
      </c>
      <c r="D170" s="33" t="s">
        <v>115</v>
      </c>
      <c r="E170" s="33">
        <v>35820</v>
      </c>
    </row>
    <row r="171" spans="2:5" x14ac:dyDescent="0.25">
      <c r="B171" s="33">
        <v>114061</v>
      </c>
      <c r="C171" s="33" t="s">
        <v>106</v>
      </c>
      <c r="D171" s="33" t="s">
        <v>114</v>
      </c>
      <c r="E171" s="33">
        <v>48672</v>
      </c>
    </row>
    <row r="172" spans="2:5" x14ac:dyDescent="0.25">
      <c r="B172" s="33">
        <v>114062</v>
      </c>
      <c r="C172" s="33" t="s">
        <v>106</v>
      </c>
      <c r="D172" s="33" t="s">
        <v>108</v>
      </c>
      <c r="E172" s="33">
        <v>9576</v>
      </c>
    </row>
    <row r="173" spans="2:5" x14ac:dyDescent="0.25">
      <c r="B173" s="33">
        <v>114063</v>
      </c>
      <c r="C173" s="33" t="s">
        <v>106</v>
      </c>
      <c r="D173" s="33" t="s">
        <v>108</v>
      </c>
      <c r="E173" s="33">
        <v>24060</v>
      </c>
    </row>
    <row r="174" spans="2:5" x14ac:dyDescent="0.25">
      <c r="B174" s="33">
        <v>114064</v>
      </c>
      <c r="C174" s="33" t="s">
        <v>109</v>
      </c>
      <c r="D174" s="33" t="s">
        <v>111</v>
      </c>
      <c r="E174" s="33">
        <v>29004</v>
      </c>
    </row>
    <row r="175" spans="2:5" x14ac:dyDescent="0.25">
      <c r="B175" s="33">
        <v>114065</v>
      </c>
      <c r="C175" s="33" t="s">
        <v>106</v>
      </c>
      <c r="D175" s="33" t="s">
        <v>114</v>
      </c>
      <c r="E175" s="33">
        <v>10044</v>
      </c>
    </row>
    <row r="176" spans="2:5" x14ac:dyDescent="0.25">
      <c r="B176" s="33">
        <v>114066</v>
      </c>
      <c r="C176" s="33" t="s">
        <v>106</v>
      </c>
      <c r="D176" s="33" t="s">
        <v>108</v>
      </c>
      <c r="E176" s="33">
        <v>63696</v>
      </c>
    </row>
    <row r="177" spans="2:5" x14ac:dyDescent="0.25">
      <c r="B177" s="33">
        <v>114067</v>
      </c>
      <c r="C177" s="33" t="s">
        <v>106</v>
      </c>
      <c r="D177" s="33" t="s">
        <v>115</v>
      </c>
      <c r="E177" s="33">
        <v>6744.9</v>
      </c>
    </row>
    <row r="178" spans="2:5" x14ac:dyDescent="0.25">
      <c r="B178" s="33">
        <v>114068</v>
      </c>
      <c r="C178" s="33" t="s">
        <v>106</v>
      </c>
      <c r="D178" s="33" t="s">
        <v>108</v>
      </c>
      <c r="E178" s="33">
        <v>3072</v>
      </c>
    </row>
    <row r="179" spans="2:5" x14ac:dyDescent="0.25">
      <c r="B179" s="33">
        <v>114069</v>
      </c>
      <c r="C179" s="33" t="s">
        <v>106</v>
      </c>
      <c r="D179" s="33" t="s">
        <v>114</v>
      </c>
      <c r="E179" s="33">
        <v>21600</v>
      </c>
    </row>
    <row r="180" spans="2:5" x14ac:dyDescent="0.25">
      <c r="B180" s="33">
        <v>114070</v>
      </c>
      <c r="C180" s="33" t="s">
        <v>106</v>
      </c>
      <c r="D180" s="33" t="s">
        <v>107</v>
      </c>
      <c r="E180" s="33">
        <v>335652</v>
      </c>
    </row>
    <row r="181" spans="2:5" x14ac:dyDescent="0.25">
      <c r="B181" s="33">
        <v>114071</v>
      </c>
      <c r="C181" s="33" t="s">
        <v>106</v>
      </c>
      <c r="D181" s="33" t="s">
        <v>107</v>
      </c>
      <c r="E181" s="33">
        <v>54444</v>
      </c>
    </row>
    <row r="182" spans="2:5" x14ac:dyDescent="0.25">
      <c r="B182" s="33">
        <v>114072</v>
      </c>
      <c r="C182" s="33" t="s">
        <v>106</v>
      </c>
      <c r="D182" s="33" t="s">
        <v>107</v>
      </c>
      <c r="E182" s="33">
        <v>62928</v>
      </c>
    </row>
    <row r="183" spans="2:5" x14ac:dyDescent="0.25">
      <c r="B183" s="33">
        <v>114073</v>
      </c>
      <c r="C183" s="33" t="s">
        <v>106</v>
      </c>
      <c r="D183" s="33" t="s">
        <v>108</v>
      </c>
      <c r="E183" s="33">
        <v>51235.199999999997</v>
      </c>
    </row>
    <row r="184" spans="2:5" x14ac:dyDescent="0.25">
      <c r="B184" s="33">
        <v>114074</v>
      </c>
      <c r="C184" s="33" t="s">
        <v>106</v>
      </c>
      <c r="D184" s="33" t="s">
        <v>114</v>
      </c>
      <c r="E184" s="33">
        <v>35828.1</v>
      </c>
    </row>
    <row r="185" spans="2:5" x14ac:dyDescent="0.25">
      <c r="B185" s="33">
        <v>114075</v>
      </c>
      <c r="C185" s="33" t="s">
        <v>106</v>
      </c>
      <c r="D185" s="33" t="s">
        <v>115</v>
      </c>
      <c r="E185" s="33">
        <v>1494</v>
      </c>
    </row>
    <row r="186" spans="2:5" x14ac:dyDescent="0.25">
      <c r="B186" s="33">
        <v>114076</v>
      </c>
      <c r="C186" s="33" t="s">
        <v>109</v>
      </c>
      <c r="D186" s="33" t="s">
        <v>112</v>
      </c>
      <c r="E186" s="33">
        <v>30600</v>
      </c>
    </row>
    <row r="187" spans="2:5" x14ac:dyDescent="0.25">
      <c r="B187" s="33">
        <v>114077</v>
      </c>
      <c r="C187" s="33" t="s">
        <v>109</v>
      </c>
      <c r="D187" s="33" t="s">
        <v>116</v>
      </c>
      <c r="E187" s="33">
        <v>275836.79999999999</v>
      </c>
    </row>
    <row r="188" spans="2:5" x14ac:dyDescent="0.25">
      <c r="B188" s="33">
        <v>114078</v>
      </c>
      <c r="C188" s="33" t="s">
        <v>109</v>
      </c>
      <c r="D188" s="33" t="s">
        <v>112</v>
      </c>
      <c r="E188" s="33">
        <v>10800</v>
      </c>
    </row>
    <row r="189" spans="2:5" x14ac:dyDescent="0.25">
      <c r="B189" s="33">
        <v>114079</v>
      </c>
      <c r="C189" s="33" t="s">
        <v>106</v>
      </c>
      <c r="D189" s="33" t="s">
        <v>107</v>
      </c>
      <c r="E189" s="33">
        <v>10146</v>
      </c>
    </row>
    <row r="190" spans="2:5" x14ac:dyDescent="0.25">
      <c r="B190" s="33">
        <v>114080</v>
      </c>
      <c r="C190" s="33" t="s">
        <v>106</v>
      </c>
      <c r="D190" s="33" t="s">
        <v>107</v>
      </c>
      <c r="E190" s="33">
        <v>19530</v>
      </c>
    </row>
    <row r="191" spans="2:5" x14ac:dyDescent="0.25">
      <c r="B191" s="33">
        <v>114081</v>
      </c>
      <c r="C191" s="33" t="s">
        <v>109</v>
      </c>
      <c r="D191" s="33" t="s">
        <v>116</v>
      </c>
      <c r="E191" s="33">
        <v>5760</v>
      </c>
    </row>
    <row r="192" spans="2:5" x14ac:dyDescent="0.25">
      <c r="B192" s="33">
        <v>114082</v>
      </c>
      <c r="C192" s="33" t="s">
        <v>106</v>
      </c>
      <c r="D192" s="33" t="s">
        <v>108</v>
      </c>
      <c r="E192" s="33">
        <v>43241.1</v>
      </c>
    </row>
    <row r="193" spans="2:5" x14ac:dyDescent="0.25">
      <c r="B193" s="33">
        <v>114083</v>
      </c>
      <c r="C193" s="33" t="s">
        <v>106</v>
      </c>
      <c r="D193" s="33" t="s">
        <v>107</v>
      </c>
      <c r="E193" s="33">
        <v>146976</v>
      </c>
    </row>
    <row r="194" spans="2:5" x14ac:dyDescent="0.25">
      <c r="B194" s="33">
        <v>114084</v>
      </c>
      <c r="C194" s="33" t="s">
        <v>106</v>
      </c>
      <c r="D194" s="33" t="s">
        <v>107</v>
      </c>
      <c r="E194" s="33">
        <v>56767.5</v>
      </c>
    </row>
    <row r="195" spans="2:5" x14ac:dyDescent="0.25">
      <c r="B195" s="33">
        <v>114085</v>
      </c>
      <c r="C195" s="33" t="s">
        <v>106</v>
      </c>
      <c r="D195" s="33" t="s">
        <v>108</v>
      </c>
      <c r="E195" s="33">
        <v>14550</v>
      </c>
    </row>
    <row r="196" spans="2:5" x14ac:dyDescent="0.25">
      <c r="B196" s="33">
        <v>114086</v>
      </c>
      <c r="C196" s="33" t="s">
        <v>106</v>
      </c>
      <c r="D196" s="33" t="s">
        <v>108</v>
      </c>
      <c r="E196" s="33">
        <v>25536</v>
      </c>
    </row>
    <row r="197" spans="2:5" x14ac:dyDescent="0.25">
      <c r="B197" s="33">
        <v>114087</v>
      </c>
      <c r="C197" s="33" t="s">
        <v>106</v>
      </c>
      <c r="D197" s="33" t="s">
        <v>108</v>
      </c>
      <c r="E197" s="33">
        <v>9633.6</v>
      </c>
    </row>
    <row r="198" spans="2:5" x14ac:dyDescent="0.25">
      <c r="B198" s="33">
        <v>114088</v>
      </c>
      <c r="C198" s="33" t="s">
        <v>106</v>
      </c>
      <c r="D198" s="33" t="s">
        <v>114</v>
      </c>
      <c r="E198" s="33">
        <v>18948</v>
      </c>
    </row>
    <row r="199" spans="2:5" x14ac:dyDescent="0.25">
      <c r="B199" s="33">
        <v>114089</v>
      </c>
      <c r="C199" s="33" t="s">
        <v>106</v>
      </c>
      <c r="D199" s="33" t="s">
        <v>108</v>
      </c>
      <c r="E199" s="33">
        <v>59835.6</v>
      </c>
    </row>
    <row r="200" spans="2:5" x14ac:dyDescent="0.25">
      <c r="B200" s="33">
        <v>114090</v>
      </c>
      <c r="C200" s="33" t="s">
        <v>106</v>
      </c>
      <c r="D200" s="33" t="s">
        <v>114</v>
      </c>
      <c r="E200" s="33">
        <v>11790</v>
      </c>
    </row>
    <row r="201" spans="2:5" x14ac:dyDescent="0.25">
      <c r="B201" s="33">
        <v>114091</v>
      </c>
      <c r="C201" s="33" t="s">
        <v>106</v>
      </c>
      <c r="D201" s="33" t="s">
        <v>108</v>
      </c>
      <c r="E201" s="33">
        <v>13620</v>
      </c>
    </row>
    <row r="202" spans="2:5" x14ac:dyDescent="0.25">
      <c r="B202" s="33">
        <v>114092</v>
      </c>
      <c r="C202" s="33" t="s">
        <v>109</v>
      </c>
      <c r="D202" s="33" t="s">
        <v>112</v>
      </c>
      <c r="E202" s="33">
        <v>32340</v>
      </c>
    </row>
    <row r="203" spans="2:5" x14ac:dyDescent="0.25">
      <c r="B203" s="33">
        <v>114093</v>
      </c>
      <c r="C203" s="33" t="s">
        <v>106</v>
      </c>
      <c r="D203" s="33" t="s">
        <v>107</v>
      </c>
      <c r="E203" s="33">
        <v>147723.9</v>
      </c>
    </row>
    <row r="204" spans="2:5" x14ac:dyDescent="0.25">
      <c r="B204" s="33">
        <v>114094</v>
      </c>
      <c r="C204" s="33" t="s">
        <v>106</v>
      </c>
      <c r="D204" s="33" t="s">
        <v>108</v>
      </c>
      <c r="E204" s="33">
        <v>52650</v>
      </c>
    </row>
    <row r="205" spans="2:5" x14ac:dyDescent="0.25">
      <c r="B205" s="33">
        <v>114095</v>
      </c>
      <c r="C205" s="33" t="s">
        <v>106</v>
      </c>
      <c r="D205" s="33" t="s">
        <v>108</v>
      </c>
      <c r="E205" s="33">
        <v>53760</v>
      </c>
    </row>
    <row r="206" spans="2:5" x14ac:dyDescent="0.25">
      <c r="B206" s="33">
        <v>114096</v>
      </c>
      <c r="C206" s="33" t="s">
        <v>106</v>
      </c>
      <c r="D206" s="33" t="s">
        <v>114</v>
      </c>
      <c r="E206" s="33">
        <v>15523.2</v>
      </c>
    </row>
    <row r="207" spans="2:5" x14ac:dyDescent="0.25">
      <c r="B207" s="33">
        <v>114097</v>
      </c>
      <c r="C207" s="33" t="s">
        <v>106</v>
      </c>
      <c r="D207" s="33" t="s">
        <v>108</v>
      </c>
      <c r="E207" s="33">
        <v>30951</v>
      </c>
    </row>
    <row r="208" spans="2:5" x14ac:dyDescent="0.25">
      <c r="B208" s="33">
        <v>114098</v>
      </c>
      <c r="C208" s="33" t="s">
        <v>106</v>
      </c>
      <c r="D208" s="33" t="s">
        <v>108</v>
      </c>
      <c r="E208" s="33">
        <v>5247</v>
      </c>
    </row>
    <row r="209" spans="2:5" x14ac:dyDescent="0.25">
      <c r="B209" s="33">
        <v>114099</v>
      </c>
      <c r="C209" s="33" t="s">
        <v>109</v>
      </c>
      <c r="D209" s="33" t="s">
        <v>112</v>
      </c>
      <c r="E209" s="33">
        <v>7387.2</v>
      </c>
    </row>
    <row r="210" spans="2:5" x14ac:dyDescent="0.25">
      <c r="B210" s="33">
        <v>114100</v>
      </c>
      <c r="C210" s="33" t="s">
        <v>106</v>
      </c>
      <c r="D210" s="33" t="s">
        <v>107</v>
      </c>
      <c r="E210" s="33">
        <v>27432</v>
      </c>
    </row>
    <row r="211" spans="2:5" x14ac:dyDescent="0.25">
      <c r="B211" s="33">
        <v>114101</v>
      </c>
      <c r="C211" s="33" t="s">
        <v>106</v>
      </c>
      <c r="D211" s="33" t="s">
        <v>107</v>
      </c>
      <c r="E211" s="33">
        <v>13302</v>
      </c>
    </row>
    <row r="212" spans="2:5" x14ac:dyDescent="0.25">
      <c r="B212" s="33">
        <v>114102</v>
      </c>
      <c r="C212" s="33" t="s">
        <v>106</v>
      </c>
      <c r="D212" s="33" t="s">
        <v>108</v>
      </c>
      <c r="E212" s="33">
        <v>55146</v>
      </c>
    </row>
    <row r="213" spans="2:5" x14ac:dyDescent="0.25">
      <c r="B213" s="33">
        <v>114103</v>
      </c>
      <c r="C213" s="33" t="s">
        <v>106</v>
      </c>
      <c r="D213" s="33" t="s">
        <v>114</v>
      </c>
      <c r="E213" s="33">
        <v>12753.6</v>
      </c>
    </row>
    <row r="214" spans="2:5" x14ac:dyDescent="0.25">
      <c r="B214" s="33">
        <v>114104</v>
      </c>
      <c r="C214" s="33" t="s">
        <v>106</v>
      </c>
      <c r="D214" s="33" t="s">
        <v>107</v>
      </c>
      <c r="E214" s="33">
        <v>115489.8</v>
      </c>
    </row>
    <row r="215" spans="2:5" x14ac:dyDescent="0.25">
      <c r="B215" s="33">
        <v>114105</v>
      </c>
      <c r="C215" s="33" t="s">
        <v>106</v>
      </c>
      <c r="D215" s="33" t="s">
        <v>114</v>
      </c>
      <c r="E215" s="33">
        <v>60555</v>
      </c>
    </row>
    <row r="216" spans="2:5" x14ac:dyDescent="0.25">
      <c r="B216" s="33">
        <v>114106</v>
      </c>
      <c r="C216" s="33" t="s">
        <v>106</v>
      </c>
      <c r="D216" s="33" t="s">
        <v>113</v>
      </c>
      <c r="E216" s="33">
        <v>12231</v>
      </c>
    </row>
    <row r="217" spans="2:5" x14ac:dyDescent="0.25">
      <c r="B217" s="33">
        <v>114107</v>
      </c>
      <c r="C217" s="33" t="s">
        <v>106</v>
      </c>
      <c r="D217" s="33" t="s">
        <v>107</v>
      </c>
      <c r="E217" s="33">
        <v>9936</v>
      </c>
    </row>
    <row r="218" spans="2:5" x14ac:dyDescent="0.25">
      <c r="B218" s="33">
        <v>114108</v>
      </c>
      <c r="C218" s="33" t="s">
        <v>106</v>
      </c>
      <c r="D218" s="33" t="s">
        <v>114</v>
      </c>
      <c r="E218" s="33">
        <v>80520</v>
      </c>
    </row>
    <row r="219" spans="2:5" x14ac:dyDescent="0.25">
      <c r="B219" s="33">
        <v>114109</v>
      </c>
      <c r="C219" s="33" t="s">
        <v>106</v>
      </c>
      <c r="D219" s="33" t="s">
        <v>114</v>
      </c>
      <c r="E219" s="33">
        <v>16728</v>
      </c>
    </row>
    <row r="220" spans="2:5" x14ac:dyDescent="0.25">
      <c r="B220" s="33">
        <v>114110</v>
      </c>
      <c r="C220" s="33" t="s">
        <v>106</v>
      </c>
      <c r="D220" s="33" t="s">
        <v>115</v>
      </c>
      <c r="E220" s="33">
        <v>47520</v>
      </c>
    </row>
    <row r="221" spans="2:5" x14ac:dyDescent="0.25">
      <c r="B221" s="33">
        <v>114111</v>
      </c>
      <c r="C221" s="33" t="s">
        <v>109</v>
      </c>
      <c r="D221" s="33" t="s">
        <v>116</v>
      </c>
      <c r="E221" s="33">
        <v>116730</v>
      </c>
    </row>
    <row r="222" spans="2:5" x14ac:dyDescent="0.25">
      <c r="B222" s="33">
        <v>114112</v>
      </c>
      <c r="C222" s="33" t="s">
        <v>106</v>
      </c>
      <c r="D222" s="33" t="s">
        <v>107</v>
      </c>
      <c r="E222" s="33">
        <v>49776</v>
      </c>
    </row>
    <row r="223" spans="2:5" x14ac:dyDescent="0.25">
      <c r="B223" s="33">
        <v>114113</v>
      </c>
      <c r="C223" s="33" t="s">
        <v>106</v>
      </c>
      <c r="D223" s="33" t="s">
        <v>114</v>
      </c>
      <c r="E223" s="33">
        <v>5283</v>
      </c>
    </row>
    <row r="224" spans="2:5" x14ac:dyDescent="0.25">
      <c r="B224" s="33">
        <v>114114</v>
      </c>
      <c r="C224" s="33" t="s">
        <v>106</v>
      </c>
      <c r="D224" s="33" t="s">
        <v>113</v>
      </c>
      <c r="E224" s="33">
        <v>46161</v>
      </c>
    </row>
    <row r="225" spans="2:5" x14ac:dyDescent="0.25">
      <c r="B225" s="33">
        <v>114115</v>
      </c>
      <c r="C225" s="33" t="s">
        <v>106</v>
      </c>
      <c r="D225" s="33" t="s">
        <v>115</v>
      </c>
      <c r="E225" s="33">
        <v>4680</v>
      </c>
    </row>
    <row r="226" spans="2:5" x14ac:dyDescent="0.25">
      <c r="B226" s="33">
        <v>114116</v>
      </c>
      <c r="C226" s="33" t="s">
        <v>109</v>
      </c>
      <c r="D226" s="33" t="s">
        <v>110</v>
      </c>
      <c r="E226" s="33">
        <v>21399</v>
      </c>
    </row>
    <row r="227" spans="2:5" x14ac:dyDescent="0.25">
      <c r="B227" s="33">
        <v>114117</v>
      </c>
      <c r="C227" s="33" t="s">
        <v>106</v>
      </c>
      <c r="D227" s="33" t="s">
        <v>107</v>
      </c>
      <c r="E227" s="33">
        <v>48278.400000000001</v>
      </c>
    </row>
    <row r="228" spans="2:5" x14ac:dyDescent="0.25">
      <c r="B228" s="33">
        <v>114118</v>
      </c>
      <c r="C228" s="33" t="s">
        <v>106</v>
      </c>
      <c r="D228" s="33" t="s">
        <v>113</v>
      </c>
      <c r="E228" s="33">
        <v>75540</v>
      </c>
    </row>
    <row r="229" spans="2:5" x14ac:dyDescent="0.25">
      <c r="B229" s="33">
        <v>114119</v>
      </c>
      <c r="C229" s="33" t="s">
        <v>106</v>
      </c>
      <c r="D229" s="33" t="s">
        <v>107</v>
      </c>
      <c r="E229" s="33">
        <v>6480</v>
      </c>
    </row>
    <row r="230" spans="2:5" x14ac:dyDescent="0.25">
      <c r="B230" s="33">
        <v>114120</v>
      </c>
      <c r="C230" s="33" t="s">
        <v>106</v>
      </c>
      <c r="D230" s="33" t="s">
        <v>114</v>
      </c>
      <c r="E230" s="33">
        <v>7056</v>
      </c>
    </row>
    <row r="231" spans="2:5" x14ac:dyDescent="0.25">
      <c r="B231" s="33">
        <v>114121</v>
      </c>
      <c r="C231" s="33" t="s">
        <v>106</v>
      </c>
      <c r="D231" s="33" t="s">
        <v>108</v>
      </c>
      <c r="E231" s="33">
        <v>21528</v>
      </c>
    </row>
    <row r="232" spans="2:5" x14ac:dyDescent="0.25">
      <c r="B232" s="33">
        <v>114122</v>
      </c>
      <c r="C232" s="33" t="s">
        <v>106</v>
      </c>
      <c r="D232" s="33" t="s">
        <v>113</v>
      </c>
      <c r="E232" s="33">
        <v>28700.1</v>
      </c>
    </row>
    <row r="233" spans="2:5" x14ac:dyDescent="0.25">
      <c r="B233" s="33">
        <v>114123</v>
      </c>
      <c r="C233" s="33" t="s">
        <v>106</v>
      </c>
      <c r="D233" s="33" t="s">
        <v>107</v>
      </c>
      <c r="E233" s="33">
        <v>54624</v>
      </c>
    </row>
    <row r="234" spans="2:5" x14ac:dyDescent="0.25">
      <c r="B234" s="33">
        <v>114124</v>
      </c>
      <c r="C234" s="33" t="s">
        <v>106</v>
      </c>
      <c r="D234" s="33" t="s">
        <v>115</v>
      </c>
      <c r="E234" s="33">
        <v>39840</v>
      </c>
    </row>
    <row r="235" spans="2:5" x14ac:dyDescent="0.25">
      <c r="B235" s="33">
        <v>114125</v>
      </c>
      <c r="C235" s="33" t="s">
        <v>106</v>
      </c>
      <c r="D235" s="33" t="s">
        <v>114</v>
      </c>
      <c r="E235" s="33">
        <v>31104</v>
      </c>
    </row>
    <row r="236" spans="2:5" x14ac:dyDescent="0.25">
      <c r="B236" s="33">
        <v>114126</v>
      </c>
      <c r="C236" s="33" t="s">
        <v>106</v>
      </c>
      <c r="D236" s="33" t="s">
        <v>113</v>
      </c>
      <c r="E236" s="33">
        <v>6912</v>
      </c>
    </row>
    <row r="237" spans="2:5" x14ac:dyDescent="0.25">
      <c r="B237" s="33">
        <v>114127</v>
      </c>
      <c r="C237" s="33" t="s">
        <v>109</v>
      </c>
      <c r="D237" s="33" t="s">
        <v>110</v>
      </c>
      <c r="E237" s="33">
        <v>37473</v>
      </c>
    </row>
    <row r="238" spans="2:5" x14ac:dyDescent="0.25">
      <c r="B238" s="33">
        <v>114128</v>
      </c>
      <c r="C238" s="33" t="s">
        <v>109</v>
      </c>
      <c r="D238" s="33" t="s">
        <v>111</v>
      </c>
      <c r="E238" s="33">
        <v>45155.4</v>
      </c>
    </row>
    <row r="239" spans="2:5" x14ac:dyDescent="0.25">
      <c r="B239" s="33">
        <v>114129</v>
      </c>
      <c r="C239" s="33" t="s">
        <v>106</v>
      </c>
      <c r="D239" s="33" t="s">
        <v>114</v>
      </c>
      <c r="E239" s="33">
        <v>5414.4</v>
      </c>
    </row>
    <row r="240" spans="2:5" x14ac:dyDescent="0.25">
      <c r="B240" s="33">
        <v>114130</v>
      </c>
      <c r="C240" s="33" t="s">
        <v>109</v>
      </c>
      <c r="D240" s="33" t="s">
        <v>110</v>
      </c>
      <c r="E240" s="33">
        <v>16740</v>
      </c>
    </row>
    <row r="241" spans="2:5" x14ac:dyDescent="0.25">
      <c r="B241" s="33">
        <v>114131</v>
      </c>
      <c r="C241" s="33" t="s">
        <v>106</v>
      </c>
      <c r="D241" s="33" t="s">
        <v>115</v>
      </c>
      <c r="E241" s="33">
        <v>14136</v>
      </c>
    </row>
    <row r="242" spans="2:5" x14ac:dyDescent="0.25">
      <c r="B242" s="33">
        <v>114132</v>
      </c>
      <c r="C242" s="33" t="s">
        <v>106</v>
      </c>
      <c r="D242" s="33" t="s">
        <v>108</v>
      </c>
      <c r="E242" s="33">
        <v>314868</v>
      </c>
    </row>
    <row r="243" spans="2:5" x14ac:dyDescent="0.25">
      <c r="B243" s="33">
        <v>114133</v>
      </c>
      <c r="C243" s="33" t="s">
        <v>109</v>
      </c>
      <c r="D243" s="33" t="s">
        <v>112</v>
      </c>
      <c r="E243" s="33">
        <v>22680</v>
      </c>
    </row>
    <row r="244" spans="2:5" x14ac:dyDescent="0.25">
      <c r="B244" s="33">
        <v>114134</v>
      </c>
      <c r="C244" s="33" t="s">
        <v>106</v>
      </c>
      <c r="D244" s="33" t="s">
        <v>114</v>
      </c>
      <c r="E244" s="33">
        <v>44160</v>
      </c>
    </row>
    <row r="245" spans="2:5" x14ac:dyDescent="0.25">
      <c r="B245" s="33">
        <v>114135</v>
      </c>
      <c r="C245" s="33" t="s">
        <v>106</v>
      </c>
      <c r="D245" s="33" t="s">
        <v>113</v>
      </c>
      <c r="E245" s="33">
        <v>4410</v>
      </c>
    </row>
    <row r="246" spans="2:5" x14ac:dyDescent="0.25">
      <c r="B246" s="33">
        <v>114136</v>
      </c>
      <c r="C246" s="33" t="s">
        <v>109</v>
      </c>
      <c r="D246" s="33" t="s">
        <v>116</v>
      </c>
      <c r="E246" s="33">
        <v>20064</v>
      </c>
    </row>
    <row r="247" spans="2:5" x14ac:dyDescent="0.25">
      <c r="B247" s="33">
        <v>114137</v>
      </c>
      <c r="C247" s="33" t="s">
        <v>106</v>
      </c>
      <c r="D247" s="33" t="s">
        <v>108</v>
      </c>
      <c r="E247" s="33">
        <v>11586</v>
      </c>
    </row>
    <row r="248" spans="2:5" x14ac:dyDescent="0.25">
      <c r="B248" s="33">
        <v>114138</v>
      </c>
      <c r="C248" s="33" t="s">
        <v>106</v>
      </c>
      <c r="D248" s="33" t="s">
        <v>107</v>
      </c>
      <c r="E248" s="33">
        <v>47520</v>
      </c>
    </row>
    <row r="249" spans="2:5" x14ac:dyDescent="0.25">
      <c r="B249" s="33">
        <v>114139</v>
      </c>
      <c r="C249" s="33" t="s">
        <v>106</v>
      </c>
      <c r="D249" s="33" t="s">
        <v>113</v>
      </c>
      <c r="E249" s="33">
        <v>38160</v>
      </c>
    </row>
    <row r="250" spans="2:5" x14ac:dyDescent="0.25">
      <c r="B250" s="33">
        <v>114140</v>
      </c>
      <c r="C250" s="33" t="s">
        <v>106</v>
      </c>
      <c r="D250" s="33" t="s">
        <v>115</v>
      </c>
      <c r="E250" s="33">
        <v>26691</v>
      </c>
    </row>
    <row r="251" spans="2:5" x14ac:dyDescent="0.25">
      <c r="B251" s="33">
        <v>114141</v>
      </c>
      <c r="C251" s="33" t="s">
        <v>106</v>
      </c>
      <c r="D251" s="33" t="s">
        <v>114</v>
      </c>
      <c r="E251" s="33">
        <v>45360</v>
      </c>
    </row>
    <row r="252" spans="2:5" x14ac:dyDescent="0.25">
      <c r="B252" s="33">
        <v>114142</v>
      </c>
      <c r="C252" s="33" t="s">
        <v>109</v>
      </c>
      <c r="D252" s="33" t="s">
        <v>112</v>
      </c>
      <c r="E252" s="33">
        <v>13176</v>
      </c>
    </row>
    <row r="253" spans="2:5" x14ac:dyDescent="0.25">
      <c r="B253" s="33">
        <v>114143</v>
      </c>
      <c r="C253" s="33" t="s">
        <v>109</v>
      </c>
      <c r="D253" s="33" t="s">
        <v>116</v>
      </c>
      <c r="E253" s="33">
        <v>94896</v>
      </c>
    </row>
    <row r="254" spans="2:5" x14ac:dyDescent="0.25">
      <c r="B254" s="33">
        <v>114144</v>
      </c>
      <c r="C254" s="33" t="s">
        <v>106</v>
      </c>
      <c r="D254" s="33" t="s">
        <v>114</v>
      </c>
      <c r="E254" s="33">
        <v>7785</v>
      </c>
    </row>
    <row r="255" spans="2:5" x14ac:dyDescent="0.25">
      <c r="B255" s="33">
        <v>114145</v>
      </c>
      <c r="C255" s="33" t="s">
        <v>106</v>
      </c>
      <c r="D255" s="33" t="s">
        <v>108</v>
      </c>
      <c r="E255" s="33">
        <v>25536</v>
      </c>
    </row>
    <row r="256" spans="2:5" x14ac:dyDescent="0.25">
      <c r="B256" s="33">
        <v>114146</v>
      </c>
      <c r="C256" s="33" t="s">
        <v>106</v>
      </c>
      <c r="D256" s="33" t="s">
        <v>107</v>
      </c>
      <c r="E256" s="33">
        <v>18252</v>
      </c>
    </row>
    <row r="257" spans="2:5" x14ac:dyDescent="0.25">
      <c r="B257" s="33">
        <v>114147</v>
      </c>
      <c r="C257" s="33" t="s">
        <v>106</v>
      </c>
      <c r="D257" s="33" t="s">
        <v>107</v>
      </c>
      <c r="E257" s="33">
        <v>27360</v>
      </c>
    </row>
    <row r="258" spans="2:5" x14ac:dyDescent="0.25">
      <c r="B258" s="33">
        <v>114148</v>
      </c>
      <c r="C258" s="33" t="s">
        <v>106</v>
      </c>
      <c r="D258" s="33" t="s">
        <v>108</v>
      </c>
      <c r="E258" s="33">
        <v>8340</v>
      </c>
    </row>
    <row r="259" spans="2:5" x14ac:dyDescent="0.25">
      <c r="B259" s="33">
        <v>114149</v>
      </c>
      <c r="C259" s="33" t="s">
        <v>109</v>
      </c>
      <c r="D259" s="33" t="s">
        <v>116</v>
      </c>
      <c r="E259" s="33">
        <v>5700</v>
      </c>
    </row>
    <row r="260" spans="2:5" x14ac:dyDescent="0.25">
      <c r="B260" s="33">
        <v>114150</v>
      </c>
      <c r="C260" s="33" t="s">
        <v>109</v>
      </c>
      <c r="D260" s="33" t="s">
        <v>116</v>
      </c>
      <c r="E260" s="33">
        <v>41418</v>
      </c>
    </row>
    <row r="261" spans="2:5" x14ac:dyDescent="0.25">
      <c r="B261" s="33">
        <v>114151</v>
      </c>
      <c r="C261" s="33" t="s">
        <v>106</v>
      </c>
      <c r="D261" s="33" t="s">
        <v>114</v>
      </c>
      <c r="E261" s="33">
        <v>17250</v>
      </c>
    </row>
    <row r="262" spans="2:5" x14ac:dyDescent="0.25">
      <c r="B262" s="33">
        <v>114152</v>
      </c>
      <c r="C262" s="33" t="s">
        <v>106</v>
      </c>
      <c r="D262" s="33" t="s">
        <v>107</v>
      </c>
      <c r="E262" s="33">
        <v>42360</v>
      </c>
    </row>
    <row r="263" spans="2:5" x14ac:dyDescent="0.25">
      <c r="B263" s="33">
        <v>114153</v>
      </c>
      <c r="C263" s="33" t="s">
        <v>109</v>
      </c>
      <c r="D263" s="33" t="s">
        <v>112</v>
      </c>
      <c r="E263" s="33">
        <v>15697.8</v>
      </c>
    </row>
    <row r="264" spans="2:5" x14ac:dyDescent="0.25">
      <c r="B264" s="33">
        <v>114154</v>
      </c>
      <c r="C264" s="33" t="s">
        <v>109</v>
      </c>
      <c r="D264" s="33" t="s">
        <v>111</v>
      </c>
      <c r="E264" s="33">
        <v>4470</v>
      </c>
    </row>
    <row r="265" spans="2:5" x14ac:dyDescent="0.25">
      <c r="B265" s="33">
        <v>114155</v>
      </c>
      <c r="C265" s="33" t="s">
        <v>106</v>
      </c>
      <c r="D265" s="33" t="s">
        <v>115</v>
      </c>
      <c r="E265" s="33">
        <v>24489</v>
      </c>
    </row>
    <row r="266" spans="2:5" x14ac:dyDescent="0.25">
      <c r="B266" s="33">
        <v>114156</v>
      </c>
      <c r="C266" s="33" t="s">
        <v>109</v>
      </c>
      <c r="D266" s="33" t="s">
        <v>112</v>
      </c>
      <c r="E266" s="33">
        <v>61455</v>
      </c>
    </row>
    <row r="267" spans="2:5" x14ac:dyDescent="0.25">
      <c r="B267" s="33">
        <v>114157</v>
      </c>
      <c r="C267" s="33" t="s">
        <v>106</v>
      </c>
      <c r="D267" s="33" t="s">
        <v>107</v>
      </c>
      <c r="E267" s="33">
        <v>41655</v>
      </c>
    </row>
    <row r="268" spans="2:5" x14ac:dyDescent="0.25">
      <c r="B268" s="33">
        <v>114158</v>
      </c>
      <c r="C268" s="33" t="s">
        <v>106</v>
      </c>
      <c r="D268" s="33" t="s">
        <v>108</v>
      </c>
      <c r="E268" s="33">
        <v>4437</v>
      </c>
    </row>
    <row r="269" spans="2:5" x14ac:dyDescent="0.25">
      <c r="B269" s="33">
        <v>114159</v>
      </c>
      <c r="C269" s="33" t="s">
        <v>109</v>
      </c>
      <c r="D269" s="33" t="s">
        <v>111</v>
      </c>
      <c r="E269" s="33">
        <v>12474</v>
      </c>
    </row>
    <row r="270" spans="2:5" x14ac:dyDescent="0.25">
      <c r="B270" s="33">
        <v>114160</v>
      </c>
      <c r="C270" s="33" t="s">
        <v>109</v>
      </c>
      <c r="D270" s="33" t="s">
        <v>116</v>
      </c>
      <c r="E270" s="33">
        <v>22471.8</v>
      </c>
    </row>
    <row r="271" spans="2:5" x14ac:dyDescent="0.25">
      <c r="B271" s="33">
        <v>114161</v>
      </c>
      <c r="C271" s="33" t="s">
        <v>106</v>
      </c>
      <c r="D271" s="33" t="s">
        <v>113</v>
      </c>
      <c r="E271" s="33">
        <v>7200</v>
      </c>
    </row>
    <row r="272" spans="2:5" x14ac:dyDescent="0.25">
      <c r="B272" s="33">
        <v>114162</v>
      </c>
      <c r="C272" s="33" t="s">
        <v>106</v>
      </c>
      <c r="D272" s="33" t="s">
        <v>107</v>
      </c>
      <c r="E272" s="33">
        <v>4104</v>
      </c>
    </row>
    <row r="273" spans="2:5" x14ac:dyDescent="0.25">
      <c r="B273" s="33">
        <v>114163</v>
      </c>
      <c r="C273" s="33" t="s">
        <v>109</v>
      </c>
      <c r="D273" s="33" t="s">
        <v>112</v>
      </c>
      <c r="E273" s="33">
        <v>141226.20000000001</v>
      </c>
    </row>
    <row r="274" spans="2:5" x14ac:dyDescent="0.25">
      <c r="B274" s="33">
        <v>114164</v>
      </c>
      <c r="C274" s="33" t="s">
        <v>106</v>
      </c>
      <c r="D274" s="33" t="s">
        <v>107</v>
      </c>
      <c r="E274" s="33">
        <v>76500</v>
      </c>
    </row>
    <row r="275" spans="2:5" x14ac:dyDescent="0.25">
      <c r="B275" s="33">
        <v>114165</v>
      </c>
      <c r="C275" s="33" t="s">
        <v>109</v>
      </c>
      <c r="D275" s="33" t="s">
        <v>116</v>
      </c>
      <c r="E275" s="33">
        <v>15759</v>
      </c>
    </row>
    <row r="276" spans="2:5" x14ac:dyDescent="0.25">
      <c r="B276" s="33">
        <v>114166</v>
      </c>
      <c r="C276" s="33" t="s">
        <v>109</v>
      </c>
      <c r="D276" s="33" t="s">
        <v>116</v>
      </c>
      <c r="E276" s="33">
        <v>58260</v>
      </c>
    </row>
    <row r="277" spans="2:5" x14ac:dyDescent="0.25">
      <c r="B277" s="33">
        <v>114167</v>
      </c>
      <c r="C277" s="33" t="s">
        <v>106</v>
      </c>
      <c r="D277" s="33" t="s">
        <v>108</v>
      </c>
      <c r="E277" s="33">
        <v>258703.5</v>
      </c>
    </row>
    <row r="278" spans="2:5" x14ac:dyDescent="0.25">
      <c r="B278" s="33">
        <v>114168</v>
      </c>
      <c r="C278" s="33" t="s">
        <v>106</v>
      </c>
      <c r="D278" s="33" t="s">
        <v>115</v>
      </c>
      <c r="E278" s="33">
        <v>297639</v>
      </c>
    </row>
    <row r="279" spans="2:5" x14ac:dyDescent="0.25">
      <c r="B279" s="33">
        <v>114169</v>
      </c>
      <c r="C279" s="33" t="s">
        <v>106</v>
      </c>
      <c r="D279" s="33" t="s">
        <v>115</v>
      </c>
      <c r="E279" s="33">
        <v>71431.5</v>
      </c>
    </row>
    <row r="280" spans="2:5" x14ac:dyDescent="0.25">
      <c r="B280" s="33">
        <v>114170</v>
      </c>
      <c r="C280" s="33" t="s">
        <v>106</v>
      </c>
      <c r="D280" s="33" t="s">
        <v>108</v>
      </c>
      <c r="E280" s="33">
        <v>10560</v>
      </c>
    </row>
    <row r="281" spans="2:5" x14ac:dyDescent="0.25">
      <c r="B281" s="33">
        <v>114171</v>
      </c>
      <c r="C281" s="33" t="s">
        <v>106</v>
      </c>
      <c r="D281" s="33" t="s">
        <v>107</v>
      </c>
      <c r="E281" s="33">
        <v>124501.5</v>
      </c>
    </row>
    <row r="282" spans="2:5" x14ac:dyDescent="0.25">
      <c r="B282" s="33">
        <v>114172</v>
      </c>
      <c r="C282" s="33" t="s">
        <v>109</v>
      </c>
      <c r="D282" s="33" t="s">
        <v>112</v>
      </c>
      <c r="E282" s="33">
        <v>69426</v>
      </c>
    </row>
    <row r="283" spans="2:5" x14ac:dyDescent="0.25">
      <c r="B283" s="33">
        <v>114173</v>
      </c>
      <c r="C283" s="33" t="s">
        <v>109</v>
      </c>
      <c r="D283" s="33" t="s">
        <v>116</v>
      </c>
      <c r="E283" s="33">
        <v>6000</v>
      </c>
    </row>
    <row r="284" spans="2:5" x14ac:dyDescent="0.25">
      <c r="B284" s="33">
        <v>114174</v>
      </c>
      <c r="C284" s="33" t="s">
        <v>106</v>
      </c>
      <c r="D284" s="33" t="s">
        <v>114</v>
      </c>
      <c r="E284" s="33">
        <v>6765</v>
      </c>
    </row>
    <row r="285" spans="2:5" x14ac:dyDescent="0.25">
      <c r="B285" s="33">
        <v>114175</v>
      </c>
      <c r="C285" s="33" t="s">
        <v>106</v>
      </c>
      <c r="D285" s="33" t="s">
        <v>107</v>
      </c>
      <c r="E285" s="33">
        <v>69547.199999999997</v>
      </c>
    </row>
    <row r="286" spans="2:5" x14ac:dyDescent="0.25">
      <c r="B286" s="33">
        <v>114176</v>
      </c>
      <c r="C286" s="33" t="s">
        <v>109</v>
      </c>
      <c r="D286" s="33" t="s">
        <v>116</v>
      </c>
      <c r="E286" s="33">
        <v>73329.3</v>
      </c>
    </row>
    <row r="287" spans="2:5" x14ac:dyDescent="0.25">
      <c r="B287" s="33">
        <v>114177</v>
      </c>
      <c r="C287" s="33" t="s">
        <v>106</v>
      </c>
      <c r="D287" s="33" t="s">
        <v>113</v>
      </c>
      <c r="E287" s="33">
        <v>95779.5</v>
      </c>
    </row>
    <row r="288" spans="2:5" x14ac:dyDescent="0.25">
      <c r="B288" s="33">
        <v>114178</v>
      </c>
      <c r="C288" s="33" t="s">
        <v>106</v>
      </c>
      <c r="D288" s="33" t="s">
        <v>113</v>
      </c>
      <c r="E288" s="33">
        <v>24552</v>
      </c>
    </row>
    <row r="289" spans="2:5" x14ac:dyDescent="0.25">
      <c r="B289" s="33">
        <v>114179</v>
      </c>
      <c r="C289" s="33" t="s">
        <v>106</v>
      </c>
      <c r="D289" s="33" t="s">
        <v>107</v>
      </c>
      <c r="E289" s="33">
        <v>34542</v>
      </c>
    </row>
    <row r="290" spans="2:5" x14ac:dyDescent="0.25">
      <c r="B290" s="33">
        <v>114180</v>
      </c>
      <c r="C290" s="33" t="s">
        <v>109</v>
      </c>
      <c r="D290" s="33" t="s">
        <v>116</v>
      </c>
      <c r="E290" s="33">
        <v>45090</v>
      </c>
    </row>
    <row r="291" spans="2:5" x14ac:dyDescent="0.25">
      <c r="B291" s="33">
        <v>114181</v>
      </c>
      <c r="C291" s="33" t="s">
        <v>109</v>
      </c>
      <c r="D291" s="33" t="s">
        <v>112</v>
      </c>
      <c r="E291" s="33">
        <v>11766</v>
      </c>
    </row>
    <row r="292" spans="2:5" x14ac:dyDescent="0.25">
      <c r="B292" s="33">
        <v>114182</v>
      </c>
      <c r="C292" s="33" t="s">
        <v>109</v>
      </c>
      <c r="D292" s="33" t="s">
        <v>110</v>
      </c>
      <c r="E292" s="33">
        <v>28380</v>
      </c>
    </row>
    <row r="293" spans="2:5" x14ac:dyDescent="0.25">
      <c r="B293" s="33">
        <v>114183</v>
      </c>
      <c r="C293" s="33" t="s">
        <v>106</v>
      </c>
      <c r="D293" s="33" t="s">
        <v>108</v>
      </c>
      <c r="E293" s="33">
        <v>125400</v>
      </c>
    </row>
    <row r="294" spans="2:5" x14ac:dyDescent="0.25">
      <c r="B294" s="33">
        <v>114184</v>
      </c>
      <c r="C294" s="33" t="s">
        <v>109</v>
      </c>
      <c r="D294" s="33" t="s">
        <v>116</v>
      </c>
      <c r="E294" s="33">
        <v>3300</v>
      </c>
    </row>
    <row r="295" spans="2:5" x14ac:dyDescent="0.25">
      <c r="B295" s="33">
        <v>114185</v>
      </c>
      <c r="C295" s="33" t="s">
        <v>109</v>
      </c>
      <c r="D295" s="33" t="s">
        <v>116</v>
      </c>
      <c r="E295" s="33">
        <v>23890.5</v>
      </c>
    </row>
    <row r="296" spans="2:5" x14ac:dyDescent="0.25">
      <c r="B296" s="33">
        <v>114186</v>
      </c>
      <c r="C296" s="33" t="s">
        <v>106</v>
      </c>
      <c r="D296" s="33" t="s">
        <v>114</v>
      </c>
      <c r="E296" s="33">
        <v>66666</v>
      </c>
    </row>
    <row r="297" spans="2:5" x14ac:dyDescent="0.25">
      <c r="B297" s="33">
        <v>114187</v>
      </c>
      <c r="C297" s="33" t="s">
        <v>106</v>
      </c>
      <c r="D297" s="33" t="s">
        <v>114</v>
      </c>
      <c r="E297" s="33">
        <v>13971</v>
      </c>
    </row>
    <row r="298" spans="2:5" x14ac:dyDescent="0.25">
      <c r="B298" s="33">
        <v>114188</v>
      </c>
      <c r="C298" s="33" t="s">
        <v>106</v>
      </c>
      <c r="D298" s="33" t="s">
        <v>107</v>
      </c>
      <c r="E298" s="33">
        <v>58225.5</v>
      </c>
    </row>
    <row r="299" spans="2:5" x14ac:dyDescent="0.25">
      <c r="B299" s="33">
        <v>114189</v>
      </c>
      <c r="C299" s="33" t="s">
        <v>106</v>
      </c>
      <c r="D299" s="33" t="s">
        <v>108</v>
      </c>
      <c r="E299" s="33">
        <v>49350</v>
      </c>
    </row>
    <row r="300" spans="2:5" x14ac:dyDescent="0.25">
      <c r="B300" s="33">
        <v>114190</v>
      </c>
      <c r="C300" s="33" t="s">
        <v>106</v>
      </c>
      <c r="D300" s="33" t="s">
        <v>113</v>
      </c>
      <c r="E300" s="33">
        <v>54714</v>
      </c>
    </row>
    <row r="301" spans="2:5" x14ac:dyDescent="0.25">
      <c r="B301" s="33">
        <v>114191</v>
      </c>
      <c r="C301" s="33" t="s">
        <v>109</v>
      </c>
      <c r="D301" s="33" t="s">
        <v>111</v>
      </c>
      <c r="E301" s="33">
        <v>4194</v>
      </c>
    </row>
    <row r="302" spans="2:5" x14ac:dyDescent="0.25">
      <c r="B302" s="33">
        <v>114192</v>
      </c>
      <c r="C302" s="33" t="s">
        <v>109</v>
      </c>
      <c r="D302" s="33" t="s">
        <v>112</v>
      </c>
      <c r="E302" s="33">
        <v>10665</v>
      </c>
    </row>
    <row r="303" spans="2:5" x14ac:dyDescent="0.25">
      <c r="B303" s="33">
        <v>114193</v>
      </c>
      <c r="C303" s="33" t="s">
        <v>106</v>
      </c>
      <c r="D303" s="33" t="s">
        <v>108</v>
      </c>
      <c r="E303" s="33">
        <v>305751</v>
      </c>
    </row>
    <row r="304" spans="2:5" x14ac:dyDescent="0.25">
      <c r="B304" s="33">
        <v>114194</v>
      </c>
      <c r="C304" s="33" t="s">
        <v>106</v>
      </c>
      <c r="D304" s="33" t="s">
        <v>115</v>
      </c>
      <c r="E304" s="33">
        <v>58395.6</v>
      </c>
    </row>
    <row r="305" spans="2:5" x14ac:dyDescent="0.25">
      <c r="B305" s="33">
        <v>114195</v>
      </c>
      <c r="C305" s="33" t="s">
        <v>106</v>
      </c>
      <c r="D305" s="33" t="s">
        <v>113</v>
      </c>
      <c r="E305" s="33">
        <v>14073.3</v>
      </c>
    </row>
    <row r="306" spans="2:5" x14ac:dyDescent="0.25">
      <c r="B306" s="33">
        <v>114196</v>
      </c>
      <c r="C306" s="33" t="s">
        <v>106</v>
      </c>
      <c r="D306" s="33" t="s">
        <v>114</v>
      </c>
      <c r="E306" s="33">
        <v>45135</v>
      </c>
    </row>
    <row r="307" spans="2:5" x14ac:dyDescent="0.25">
      <c r="B307" s="33">
        <v>114197</v>
      </c>
      <c r="C307" s="33" t="s">
        <v>106</v>
      </c>
      <c r="D307" s="33" t="s">
        <v>107</v>
      </c>
      <c r="E307" s="33">
        <v>12516</v>
      </c>
    </row>
    <row r="308" spans="2:5" x14ac:dyDescent="0.25">
      <c r="B308" s="33">
        <v>114198</v>
      </c>
      <c r="C308" s="33" t="s">
        <v>106</v>
      </c>
      <c r="D308" s="33" t="s">
        <v>114</v>
      </c>
      <c r="E308" s="33">
        <v>6300</v>
      </c>
    </row>
    <row r="309" spans="2:5" x14ac:dyDescent="0.25">
      <c r="B309" s="33">
        <v>114199</v>
      </c>
      <c r="C309" s="33" t="s">
        <v>106</v>
      </c>
      <c r="D309" s="33" t="s">
        <v>113</v>
      </c>
      <c r="E309" s="33">
        <v>84360</v>
      </c>
    </row>
    <row r="310" spans="2:5" x14ac:dyDescent="0.25">
      <c r="B310" s="33">
        <v>114200</v>
      </c>
      <c r="C310" s="33" t="s">
        <v>106</v>
      </c>
      <c r="D310" s="33" t="s">
        <v>108</v>
      </c>
      <c r="E310" s="33">
        <v>53784</v>
      </c>
    </row>
    <row r="311" spans="2:5" x14ac:dyDescent="0.25">
      <c r="B311" s="33">
        <v>114201</v>
      </c>
      <c r="C311" s="33" t="s">
        <v>106</v>
      </c>
      <c r="D311" s="33" t="s">
        <v>108</v>
      </c>
      <c r="E311" s="33">
        <v>7203</v>
      </c>
    </row>
    <row r="312" spans="2:5" x14ac:dyDescent="0.25">
      <c r="B312" s="33">
        <v>114202</v>
      </c>
      <c r="C312" s="33" t="s">
        <v>109</v>
      </c>
      <c r="D312" s="33" t="s">
        <v>110</v>
      </c>
      <c r="E312" s="33">
        <v>106628.1</v>
      </c>
    </row>
    <row r="313" spans="2:5" x14ac:dyDescent="0.25">
      <c r="B313" s="33">
        <v>114203</v>
      </c>
      <c r="C313" s="33" t="s">
        <v>109</v>
      </c>
      <c r="D313" s="33" t="s">
        <v>116</v>
      </c>
      <c r="E313" s="33">
        <v>20499</v>
      </c>
    </row>
    <row r="314" spans="2:5" x14ac:dyDescent="0.25">
      <c r="B314" s="33">
        <v>114204</v>
      </c>
      <c r="C314" s="33" t="s">
        <v>106</v>
      </c>
      <c r="D314" s="33" t="s">
        <v>107</v>
      </c>
      <c r="E314" s="33">
        <v>50319</v>
      </c>
    </row>
    <row r="315" spans="2:5" x14ac:dyDescent="0.25">
      <c r="B315" s="33">
        <v>114205</v>
      </c>
      <c r="C315" s="33" t="s">
        <v>106</v>
      </c>
      <c r="D315" s="33" t="s">
        <v>115</v>
      </c>
      <c r="E315" s="33">
        <v>26415</v>
      </c>
    </row>
    <row r="316" spans="2:5" x14ac:dyDescent="0.25">
      <c r="B316" s="33">
        <v>114206</v>
      </c>
      <c r="C316" s="33" t="s">
        <v>106</v>
      </c>
      <c r="D316" s="33" t="s">
        <v>115</v>
      </c>
      <c r="E316" s="33">
        <v>46389</v>
      </c>
    </row>
    <row r="317" spans="2:5" x14ac:dyDescent="0.25">
      <c r="B317" s="33">
        <v>114207</v>
      </c>
      <c r="C317" s="33" t="s">
        <v>106</v>
      </c>
      <c r="D317" s="33" t="s">
        <v>107</v>
      </c>
      <c r="E317" s="33">
        <v>51855.6</v>
      </c>
    </row>
    <row r="318" spans="2:5" x14ac:dyDescent="0.25">
      <c r="B318" s="33">
        <v>114208</v>
      </c>
      <c r="C318" s="33" t="s">
        <v>109</v>
      </c>
      <c r="D318" s="33" t="s">
        <v>112</v>
      </c>
      <c r="E318" s="33">
        <v>88332</v>
      </c>
    </row>
    <row r="319" spans="2:5" x14ac:dyDescent="0.25">
      <c r="B319" s="33">
        <v>114209</v>
      </c>
      <c r="C319" s="33" t="s">
        <v>106</v>
      </c>
      <c r="D319" s="33" t="s">
        <v>115</v>
      </c>
      <c r="E319" s="33">
        <v>25056</v>
      </c>
    </row>
    <row r="320" spans="2:5" x14ac:dyDescent="0.25">
      <c r="B320" s="33">
        <v>114210</v>
      </c>
      <c r="C320" s="33" t="s">
        <v>109</v>
      </c>
      <c r="D320" s="33" t="s">
        <v>111</v>
      </c>
      <c r="E320" s="33">
        <v>34575</v>
      </c>
    </row>
    <row r="321" spans="2:5" x14ac:dyDescent="0.25">
      <c r="B321" s="33">
        <v>114211</v>
      </c>
      <c r="C321" s="33" t="s">
        <v>106</v>
      </c>
      <c r="D321" s="33" t="s">
        <v>113</v>
      </c>
      <c r="E321" s="33">
        <v>64287</v>
      </c>
    </row>
    <row r="322" spans="2:5" x14ac:dyDescent="0.25">
      <c r="B322" s="33">
        <v>114212</v>
      </c>
      <c r="C322" s="33" t="s">
        <v>109</v>
      </c>
      <c r="D322" s="33" t="s">
        <v>112</v>
      </c>
      <c r="E322" s="33">
        <v>15612.3</v>
      </c>
    </row>
    <row r="323" spans="2:5" x14ac:dyDescent="0.25">
      <c r="B323" s="33">
        <v>114213</v>
      </c>
      <c r="C323" s="33" t="s">
        <v>106</v>
      </c>
      <c r="D323" s="33" t="s">
        <v>114</v>
      </c>
      <c r="E323" s="33">
        <v>32172.6</v>
      </c>
    </row>
    <row r="324" spans="2:5" x14ac:dyDescent="0.25">
      <c r="B324" s="33">
        <v>114214</v>
      </c>
      <c r="C324" s="33" t="s">
        <v>106</v>
      </c>
      <c r="D324" s="33" t="s">
        <v>115</v>
      </c>
      <c r="E324" s="33">
        <v>85335</v>
      </c>
    </row>
    <row r="325" spans="2:5" x14ac:dyDescent="0.25">
      <c r="B325" s="33">
        <v>114215</v>
      </c>
      <c r="C325" s="33" t="s">
        <v>106</v>
      </c>
      <c r="D325" s="33" t="s">
        <v>113</v>
      </c>
      <c r="E325" s="33">
        <v>14661</v>
      </c>
    </row>
    <row r="326" spans="2:5" x14ac:dyDescent="0.25">
      <c r="B326" s="33">
        <v>114216</v>
      </c>
      <c r="C326" s="33" t="s">
        <v>106</v>
      </c>
      <c r="D326" s="33" t="s">
        <v>115</v>
      </c>
      <c r="E326" s="33">
        <v>28950</v>
      </c>
    </row>
    <row r="327" spans="2:5" x14ac:dyDescent="0.25">
      <c r="B327" s="33">
        <v>114217</v>
      </c>
      <c r="C327" s="33" t="s">
        <v>106</v>
      </c>
      <c r="D327" s="33" t="s">
        <v>107</v>
      </c>
      <c r="E327" s="33">
        <v>37021.5</v>
      </c>
    </row>
    <row r="328" spans="2:5" x14ac:dyDescent="0.25">
      <c r="B328" s="33">
        <v>114218</v>
      </c>
      <c r="C328" s="33" t="s">
        <v>106</v>
      </c>
      <c r="D328" s="33" t="s">
        <v>114</v>
      </c>
      <c r="E328" s="33">
        <v>19197</v>
      </c>
    </row>
    <row r="329" spans="2:5" x14ac:dyDescent="0.25">
      <c r="B329" s="33">
        <v>114219</v>
      </c>
      <c r="C329" s="33" t="s">
        <v>109</v>
      </c>
      <c r="D329" s="33" t="s">
        <v>111</v>
      </c>
      <c r="E329" s="33">
        <v>52830</v>
      </c>
    </row>
    <row r="330" spans="2:5" x14ac:dyDescent="0.25">
      <c r="B330" s="33">
        <v>114220</v>
      </c>
      <c r="C330" s="33" t="s">
        <v>106</v>
      </c>
      <c r="D330" s="33" t="s">
        <v>113</v>
      </c>
      <c r="E330" s="33">
        <v>75570</v>
      </c>
    </row>
    <row r="331" spans="2:5" x14ac:dyDescent="0.25">
      <c r="B331" s="33">
        <v>114221</v>
      </c>
      <c r="C331" s="33" t="s">
        <v>106</v>
      </c>
      <c r="D331" s="33" t="s">
        <v>108</v>
      </c>
      <c r="E331" s="33">
        <v>4650</v>
      </c>
    </row>
    <row r="332" spans="2:5" x14ac:dyDescent="0.25">
      <c r="B332" s="33">
        <v>114222</v>
      </c>
      <c r="C332" s="33" t="s">
        <v>109</v>
      </c>
      <c r="D332" s="33" t="s">
        <v>110</v>
      </c>
      <c r="E332" s="33">
        <v>26700</v>
      </c>
    </row>
    <row r="333" spans="2:5" x14ac:dyDescent="0.25">
      <c r="B333" s="33">
        <v>114223</v>
      </c>
      <c r="C333" s="33" t="s">
        <v>106</v>
      </c>
      <c r="D333" s="33" t="s">
        <v>108</v>
      </c>
      <c r="E333" s="33">
        <v>73957.5</v>
      </c>
    </row>
    <row r="334" spans="2:5" x14ac:dyDescent="0.25">
      <c r="B334" s="33">
        <v>114224</v>
      </c>
      <c r="C334" s="33" t="s">
        <v>106</v>
      </c>
      <c r="D334" s="33" t="s">
        <v>114</v>
      </c>
      <c r="E334" s="33">
        <v>16517.7</v>
      </c>
    </row>
    <row r="335" spans="2:5" x14ac:dyDescent="0.25">
      <c r="B335" s="33">
        <v>114225</v>
      </c>
      <c r="C335" s="33" t="s">
        <v>106</v>
      </c>
      <c r="D335" s="33" t="s">
        <v>108</v>
      </c>
      <c r="E335" s="33">
        <v>45032.4</v>
      </c>
    </row>
    <row r="336" spans="2:5" x14ac:dyDescent="0.25">
      <c r="B336" s="33">
        <v>114226</v>
      </c>
      <c r="C336" s="33" t="s">
        <v>109</v>
      </c>
      <c r="D336" s="33" t="s">
        <v>116</v>
      </c>
      <c r="E336" s="33">
        <v>62460</v>
      </c>
    </row>
    <row r="337" spans="2:5" x14ac:dyDescent="0.25">
      <c r="B337" s="33">
        <v>114227</v>
      </c>
      <c r="C337" s="33" t="s">
        <v>106</v>
      </c>
      <c r="D337" s="33" t="s">
        <v>107</v>
      </c>
      <c r="E337" s="33">
        <v>22929</v>
      </c>
    </row>
    <row r="338" spans="2:5" x14ac:dyDescent="0.25">
      <c r="B338" s="33">
        <v>114228</v>
      </c>
      <c r="C338" s="33" t="s">
        <v>109</v>
      </c>
      <c r="D338" s="33" t="s">
        <v>110</v>
      </c>
      <c r="E338" s="33">
        <v>64422</v>
      </c>
    </row>
    <row r="339" spans="2:5" x14ac:dyDescent="0.25">
      <c r="B339" s="33">
        <v>114229</v>
      </c>
      <c r="C339" s="33" t="s">
        <v>106</v>
      </c>
      <c r="D339" s="33" t="s">
        <v>108</v>
      </c>
      <c r="E339" s="33">
        <v>25153.5</v>
      </c>
    </row>
    <row r="340" spans="2:5" x14ac:dyDescent="0.25">
      <c r="B340" s="33">
        <v>114230</v>
      </c>
      <c r="C340" s="33" t="s">
        <v>109</v>
      </c>
      <c r="D340" s="33" t="s">
        <v>111</v>
      </c>
      <c r="E340" s="33">
        <v>17070</v>
      </c>
    </row>
    <row r="341" spans="2:5" x14ac:dyDescent="0.25">
      <c r="B341" s="33">
        <v>114231</v>
      </c>
      <c r="C341" s="33" t="s">
        <v>106</v>
      </c>
      <c r="D341" s="33" t="s">
        <v>107</v>
      </c>
      <c r="E341" s="33">
        <v>14310</v>
      </c>
    </row>
    <row r="342" spans="2:5" x14ac:dyDescent="0.25">
      <c r="B342" s="33">
        <v>114232</v>
      </c>
      <c r="C342" s="33" t="s">
        <v>106</v>
      </c>
      <c r="D342" s="33" t="s">
        <v>113</v>
      </c>
      <c r="E342" s="33">
        <v>9532.5</v>
      </c>
    </row>
    <row r="343" spans="2:5" x14ac:dyDescent="0.25">
      <c r="B343" s="33">
        <v>114233</v>
      </c>
      <c r="C343" s="33" t="s">
        <v>106</v>
      </c>
      <c r="D343" s="33" t="s">
        <v>107</v>
      </c>
      <c r="E343" s="33">
        <v>30412.2</v>
      </c>
    </row>
    <row r="344" spans="2:5" x14ac:dyDescent="0.25">
      <c r="B344" s="33">
        <v>114234</v>
      </c>
      <c r="C344" s="33" t="s">
        <v>106</v>
      </c>
      <c r="D344" s="33" t="s">
        <v>108</v>
      </c>
      <c r="E344" s="33">
        <v>9300</v>
      </c>
    </row>
    <row r="345" spans="2:5" x14ac:dyDescent="0.25">
      <c r="B345" s="33">
        <v>114235</v>
      </c>
      <c r="C345" s="33" t="s">
        <v>106</v>
      </c>
      <c r="D345" s="33" t="s">
        <v>108</v>
      </c>
      <c r="E345" s="33">
        <v>9900</v>
      </c>
    </row>
    <row r="346" spans="2:5" x14ac:dyDescent="0.25">
      <c r="B346" s="33">
        <v>114236</v>
      </c>
      <c r="C346" s="33" t="s">
        <v>106</v>
      </c>
      <c r="D346" s="33" t="s">
        <v>115</v>
      </c>
      <c r="E346" s="33">
        <v>67125</v>
      </c>
    </row>
    <row r="347" spans="2:5" x14ac:dyDescent="0.25">
      <c r="B347" s="33">
        <v>114237</v>
      </c>
      <c r="C347" s="33" t="s">
        <v>106</v>
      </c>
      <c r="D347" s="33" t="s">
        <v>107</v>
      </c>
      <c r="E347" s="33">
        <v>17812.5</v>
      </c>
    </row>
    <row r="348" spans="2:5" x14ac:dyDescent="0.25">
      <c r="B348" s="33">
        <v>114238</v>
      </c>
      <c r="C348" s="33" t="s">
        <v>109</v>
      </c>
      <c r="D348" s="33" t="s">
        <v>116</v>
      </c>
      <c r="E348" s="33">
        <v>4275</v>
      </c>
    </row>
    <row r="349" spans="2:5" x14ac:dyDescent="0.25">
      <c r="B349" s="33">
        <v>114239</v>
      </c>
      <c r="C349" s="33" t="s">
        <v>109</v>
      </c>
      <c r="D349" s="33" t="s">
        <v>111</v>
      </c>
      <c r="E349" s="33">
        <v>714</v>
      </c>
    </row>
    <row r="350" spans="2:5" x14ac:dyDescent="0.25">
      <c r="B350" s="33">
        <v>114240</v>
      </c>
      <c r="C350" s="33" t="s">
        <v>106</v>
      </c>
      <c r="D350" s="33" t="s">
        <v>113</v>
      </c>
      <c r="E350" s="33">
        <v>24221.4</v>
      </c>
    </row>
    <row r="351" spans="2:5" x14ac:dyDescent="0.25">
      <c r="B351" s="33">
        <v>114241</v>
      </c>
      <c r="C351" s="33" t="s">
        <v>106</v>
      </c>
      <c r="D351" s="33" t="s">
        <v>115</v>
      </c>
      <c r="E351" s="33">
        <v>93600</v>
      </c>
    </row>
    <row r="352" spans="2:5" x14ac:dyDescent="0.25">
      <c r="B352" s="33">
        <v>114242</v>
      </c>
      <c r="C352" s="33" t="s">
        <v>106</v>
      </c>
      <c r="D352" s="33" t="s">
        <v>114</v>
      </c>
      <c r="E352" s="33">
        <v>2160</v>
      </c>
    </row>
    <row r="353" spans="2:5" x14ac:dyDescent="0.25">
      <c r="B353" s="33">
        <v>114243</v>
      </c>
      <c r="C353" s="33" t="s">
        <v>106</v>
      </c>
      <c r="D353" s="33" t="s">
        <v>107</v>
      </c>
      <c r="E353" s="33">
        <v>33030</v>
      </c>
    </row>
    <row r="354" spans="2:5" x14ac:dyDescent="0.25">
      <c r="B354" s="33">
        <v>114244</v>
      </c>
      <c r="C354" s="33" t="s">
        <v>106</v>
      </c>
      <c r="D354" s="33" t="s">
        <v>113</v>
      </c>
      <c r="E354" s="33">
        <v>24375</v>
      </c>
    </row>
    <row r="355" spans="2:5" x14ac:dyDescent="0.25">
      <c r="B355" s="33">
        <v>114245</v>
      </c>
      <c r="C355" s="33" t="s">
        <v>106</v>
      </c>
      <c r="D355" s="33" t="s">
        <v>108</v>
      </c>
      <c r="E355" s="33">
        <v>15493.8</v>
      </c>
    </row>
    <row r="356" spans="2:5" x14ac:dyDescent="0.25">
      <c r="B356" s="33">
        <v>114246</v>
      </c>
      <c r="C356" s="33" t="s">
        <v>109</v>
      </c>
      <c r="D356" s="33" t="s">
        <v>116</v>
      </c>
      <c r="E356" s="33">
        <v>59832</v>
      </c>
    </row>
    <row r="357" spans="2:5" x14ac:dyDescent="0.25">
      <c r="B357" s="33">
        <v>114247</v>
      </c>
      <c r="C357" s="33" t="s">
        <v>106</v>
      </c>
      <c r="D357" s="33" t="s">
        <v>108</v>
      </c>
      <c r="E357" s="33">
        <v>16965</v>
      </c>
    </row>
    <row r="358" spans="2:5" x14ac:dyDescent="0.25">
      <c r="B358" s="33">
        <v>114248</v>
      </c>
      <c r="C358" s="33" t="s">
        <v>106</v>
      </c>
      <c r="D358" s="33" t="s">
        <v>115</v>
      </c>
      <c r="E358" s="33">
        <v>141750</v>
      </c>
    </row>
    <row r="359" spans="2:5" x14ac:dyDescent="0.25">
      <c r="B359" s="33">
        <v>114249</v>
      </c>
      <c r="C359" s="33" t="s">
        <v>106</v>
      </c>
      <c r="D359" s="33" t="s">
        <v>114</v>
      </c>
      <c r="E359" s="33">
        <v>35426.400000000001</v>
      </c>
    </row>
    <row r="360" spans="2:5" x14ac:dyDescent="0.25">
      <c r="B360" s="33">
        <v>114250</v>
      </c>
      <c r="C360" s="33" t="s">
        <v>109</v>
      </c>
      <c r="D360" s="33" t="s">
        <v>116</v>
      </c>
      <c r="E360" s="33">
        <v>21542.400000000001</v>
      </c>
    </row>
    <row r="361" spans="2:5" x14ac:dyDescent="0.25">
      <c r="B361" s="33">
        <v>114251</v>
      </c>
      <c r="C361" s="33" t="s">
        <v>106</v>
      </c>
      <c r="D361" s="33" t="s">
        <v>113</v>
      </c>
      <c r="E361" s="33">
        <v>71655</v>
      </c>
    </row>
    <row r="362" spans="2:5" x14ac:dyDescent="0.25">
      <c r="B362" s="33">
        <v>114252</v>
      </c>
      <c r="C362" s="33" t="s">
        <v>109</v>
      </c>
      <c r="D362" s="33" t="s">
        <v>112</v>
      </c>
      <c r="E362" s="33">
        <v>14790</v>
      </c>
    </row>
    <row r="363" spans="2:5" x14ac:dyDescent="0.25">
      <c r="B363" s="33">
        <v>114253</v>
      </c>
      <c r="C363" s="33" t="s">
        <v>106</v>
      </c>
      <c r="D363" s="33" t="s">
        <v>107</v>
      </c>
      <c r="E363" s="33">
        <v>14394</v>
      </c>
    </row>
    <row r="364" spans="2:5" x14ac:dyDescent="0.25">
      <c r="B364" s="33">
        <v>114254</v>
      </c>
      <c r="C364" s="33" t="s">
        <v>109</v>
      </c>
      <c r="D364" s="33" t="s">
        <v>116</v>
      </c>
      <c r="E364" s="33">
        <v>68550</v>
      </c>
    </row>
    <row r="365" spans="2:5" x14ac:dyDescent="0.25">
      <c r="B365" s="33">
        <v>114255</v>
      </c>
      <c r="C365" s="33" t="s">
        <v>106</v>
      </c>
      <c r="D365" s="33" t="s">
        <v>114</v>
      </c>
      <c r="E365" s="33">
        <v>1462.5</v>
      </c>
    </row>
    <row r="366" spans="2:5" x14ac:dyDescent="0.25">
      <c r="B366" s="33">
        <v>114256</v>
      </c>
      <c r="C366" s="33" t="s">
        <v>106</v>
      </c>
      <c r="D366" s="33" t="s">
        <v>114</v>
      </c>
      <c r="E366" s="33">
        <v>44490</v>
      </c>
    </row>
    <row r="367" spans="2:5" x14ac:dyDescent="0.25">
      <c r="B367" s="33">
        <v>114257</v>
      </c>
      <c r="C367" s="33" t="s">
        <v>106</v>
      </c>
      <c r="D367" s="33" t="s">
        <v>113</v>
      </c>
      <c r="E367" s="33">
        <v>6925.5</v>
      </c>
    </row>
    <row r="368" spans="2:5" x14ac:dyDescent="0.25">
      <c r="B368" s="33">
        <v>114258</v>
      </c>
      <c r="C368" s="33" t="s">
        <v>106</v>
      </c>
      <c r="D368" s="33" t="s">
        <v>113</v>
      </c>
      <c r="E368" s="33">
        <v>123290.7</v>
      </c>
    </row>
    <row r="369" spans="2:5" x14ac:dyDescent="0.25">
      <c r="B369" s="33">
        <v>114259</v>
      </c>
      <c r="C369" s="33" t="s">
        <v>106</v>
      </c>
      <c r="D369" s="33" t="s">
        <v>107</v>
      </c>
      <c r="E369" s="33">
        <v>33912</v>
      </c>
    </row>
    <row r="370" spans="2:5" x14ac:dyDescent="0.25">
      <c r="B370" s="33">
        <v>114260</v>
      </c>
      <c r="C370" s="33" t="s">
        <v>109</v>
      </c>
      <c r="D370" s="33" t="s">
        <v>110</v>
      </c>
      <c r="E370" s="33">
        <v>194262</v>
      </c>
    </row>
    <row r="371" spans="2:5" x14ac:dyDescent="0.25">
      <c r="B371" s="33">
        <v>114261</v>
      </c>
      <c r="C371" s="33" t="s">
        <v>106</v>
      </c>
      <c r="D371" s="33" t="s">
        <v>107</v>
      </c>
      <c r="E371" s="33">
        <v>31920</v>
      </c>
    </row>
    <row r="372" spans="2:5" x14ac:dyDescent="0.25">
      <c r="B372" s="33">
        <v>114262</v>
      </c>
      <c r="C372" s="33" t="s">
        <v>109</v>
      </c>
      <c r="D372" s="33" t="s">
        <v>116</v>
      </c>
      <c r="E372" s="33">
        <v>12720</v>
      </c>
    </row>
    <row r="373" spans="2:5" x14ac:dyDescent="0.25">
      <c r="B373" s="33">
        <v>114263</v>
      </c>
      <c r="C373" s="33" t="s">
        <v>106</v>
      </c>
      <c r="D373" s="33" t="s">
        <v>114</v>
      </c>
      <c r="E373" s="33">
        <v>8977.5</v>
      </c>
    </row>
    <row r="374" spans="2:5" x14ac:dyDescent="0.25">
      <c r="B374" s="33">
        <v>114264</v>
      </c>
      <c r="C374" s="33" t="s">
        <v>109</v>
      </c>
      <c r="D374" s="33" t="s">
        <v>112</v>
      </c>
      <c r="E374" s="33">
        <v>24240</v>
      </c>
    </row>
    <row r="375" spans="2:5" x14ac:dyDescent="0.25">
      <c r="B375" s="33">
        <v>114265</v>
      </c>
      <c r="C375" s="33" t="s">
        <v>106</v>
      </c>
      <c r="D375" s="33" t="s">
        <v>113</v>
      </c>
      <c r="E375" s="33">
        <v>191250</v>
      </c>
    </row>
    <row r="376" spans="2:5" x14ac:dyDescent="0.25">
      <c r="B376" s="33">
        <v>114266</v>
      </c>
      <c r="C376" s="33" t="s">
        <v>106</v>
      </c>
      <c r="D376" s="33" t="s">
        <v>107</v>
      </c>
      <c r="E376" s="33">
        <v>10596</v>
      </c>
    </row>
    <row r="377" spans="2:5" x14ac:dyDescent="0.25">
      <c r="B377" s="33">
        <v>114267</v>
      </c>
      <c r="C377" s="33" t="s">
        <v>106</v>
      </c>
      <c r="D377" s="33" t="s">
        <v>114</v>
      </c>
      <c r="E377" s="33">
        <v>13920</v>
      </c>
    </row>
    <row r="378" spans="2:5" x14ac:dyDescent="0.25">
      <c r="B378" s="33">
        <v>114268</v>
      </c>
      <c r="C378" s="33" t="s">
        <v>106</v>
      </c>
      <c r="D378" s="33" t="s">
        <v>115</v>
      </c>
      <c r="E378" s="33">
        <v>3600</v>
      </c>
    </row>
    <row r="379" spans="2:5" x14ac:dyDescent="0.25">
      <c r="B379" s="33">
        <v>114269</v>
      </c>
      <c r="C379" s="33" t="s">
        <v>106</v>
      </c>
      <c r="D379" s="33" t="s">
        <v>113</v>
      </c>
      <c r="E379" s="33">
        <v>144209.70000000001</v>
      </c>
    </row>
    <row r="380" spans="2:5" x14ac:dyDescent="0.25">
      <c r="B380" s="33">
        <v>114270</v>
      </c>
      <c r="C380" s="33" t="s">
        <v>106</v>
      </c>
      <c r="D380" s="33" t="s">
        <v>107</v>
      </c>
      <c r="E380" s="33">
        <v>42075</v>
      </c>
    </row>
    <row r="381" spans="2:5" x14ac:dyDescent="0.25">
      <c r="B381" s="33">
        <v>114271</v>
      </c>
      <c r="C381" s="33" t="s">
        <v>106</v>
      </c>
      <c r="D381" s="33" t="s">
        <v>113</v>
      </c>
      <c r="E381" s="33">
        <v>80925</v>
      </c>
    </row>
    <row r="382" spans="2:5" x14ac:dyDescent="0.25">
      <c r="B382" s="33">
        <v>114272</v>
      </c>
      <c r="C382" s="33" t="s">
        <v>106</v>
      </c>
      <c r="D382" s="33" t="s">
        <v>108</v>
      </c>
      <c r="E382" s="33">
        <v>37800</v>
      </c>
    </row>
    <row r="383" spans="2:5" x14ac:dyDescent="0.25">
      <c r="B383" s="33">
        <v>114273</v>
      </c>
      <c r="C383" s="33" t="s">
        <v>106</v>
      </c>
      <c r="D383" s="33" t="s">
        <v>115</v>
      </c>
      <c r="E383" s="33">
        <v>1725</v>
      </c>
    </row>
    <row r="384" spans="2:5" x14ac:dyDescent="0.25">
      <c r="B384" s="33">
        <v>114274</v>
      </c>
      <c r="C384" s="33" t="s">
        <v>106</v>
      </c>
      <c r="D384" s="33" t="s">
        <v>107</v>
      </c>
      <c r="E384" s="33">
        <v>22755</v>
      </c>
    </row>
    <row r="385" spans="2:5" x14ac:dyDescent="0.25">
      <c r="B385" s="33">
        <v>114275</v>
      </c>
      <c r="C385" s="33" t="s">
        <v>106</v>
      </c>
      <c r="D385" s="33" t="s">
        <v>107</v>
      </c>
      <c r="E385" s="33">
        <v>16800</v>
      </c>
    </row>
    <row r="386" spans="2:5" x14ac:dyDescent="0.25">
      <c r="B386" s="33">
        <v>114276</v>
      </c>
      <c r="C386" s="33" t="s">
        <v>106</v>
      </c>
      <c r="D386" s="33" t="s">
        <v>114</v>
      </c>
      <c r="E386" s="33">
        <v>40108.5</v>
      </c>
    </row>
    <row r="387" spans="2:5" x14ac:dyDescent="0.25">
      <c r="B387" s="33">
        <v>114277</v>
      </c>
      <c r="C387" s="33" t="s">
        <v>106</v>
      </c>
      <c r="D387" s="33" t="s">
        <v>107</v>
      </c>
      <c r="E387" s="33">
        <v>41797.199999999997</v>
      </c>
    </row>
    <row r="388" spans="2:5" x14ac:dyDescent="0.25">
      <c r="B388" s="33">
        <v>114278</v>
      </c>
      <c r="C388" s="33" t="s">
        <v>106</v>
      </c>
      <c r="D388" s="33" t="s">
        <v>108</v>
      </c>
      <c r="E388" s="33">
        <v>14392.5</v>
      </c>
    </row>
    <row r="389" spans="2:5" x14ac:dyDescent="0.25">
      <c r="B389" s="33">
        <v>114279</v>
      </c>
      <c r="C389" s="33" t="s">
        <v>106</v>
      </c>
      <c r="D389" s="33" t="s">
        <v>113</v>
      </c>
      <c r="E389" s="33">
        <v>45108</v>
      </c>
    </row>
    <row r="390" spans="2:5" x14ac:dyDescent="0.25">
      <c r="B390" s="33">
        <v>114280</v>
      </c>
      <c r="C390" s="33" t="s">
        <v>106</v>
      </c>
      <c r="D390" s="33" t="s">
        <v>114</v>
      </c>
      <c r="E390" s="33">
        <v>35572.5</v>
      </c>
    </row>
    <row r="391" spans="2:5" x14ac:dyDescent="0.25">
      <c r="B391" s="33">
        <v>114281</v>
      </c>
      <c r="C391" s="33" t="s">
        <v>106</v>
      </c>
      <c r="D391" s="33" t="s">
        <v>107</v>
      </c>
      <c r="E391" s="33">
        <v>13500</v>
      </c>
    </row>
    <row r="392" spans="2:5" x14ac:dyDescent="0.25">
      <c r="B392" s="33">
        <v>114282</v>
      </c>
      <c r="C392" s="33" t="s">
        <v>106</v>
      </c>
      <c r="D392" s="33" t="s">
        <v>107</v>
      </c>
      <c r="E392" s="33">
        <v>83251.5</v>
      </c>
    </row>
    <row r="393" spans="2:5" x14ac:dyDescent="0.25">
      <c r="B393" s="33">
        <v>114283</v>
      </c>
      <c r="C393" s="33" t="s">
        <v>106</v>
      </c>
      <c r="D393" s="33" t="s">
        <v>113</v>
      </c>
      <c r="E393" s="33">
        <v>27108</v>
      </c>
    </row>
    <row r="394" spans="2:5" x14ac:dyDescent="0.25">
      <c r="B394" s="33">
        <v>114284</v>
      </c>
      <c r="C394" s="33" t="s">
        <v>106</v>
      </c>
      <c r="D394" s="33" t="s">
        <v>114</v>
      </c>
      <c r="E394" s="33">
        <v>1674</v>
      </c>
    </row>
    <row r="395" spans="2:5" x14ac:dyDescent="0.25">
      <c r="B395" s="33">
        <v>114285</v>
      </c>
      <c r="C395" s="33" t="s">
        <v>106</v>
      </c>
      <c r="D395" s="33" t="s">
        <v>114</v>
      </c>
      <c r="E395" s="33">
        <v>17670</v>
      </c>
    </row>
    <row r="396" spans="2:5" x14ac:dyDescent="0.25">
      <c r="B396" s="33">
        <v>114286</v>
      </c>
      <c r="C396" s="33" t="s">
        <v>109</v>
      </c>
      <c r="D396" s="33" t="s">
        <v>116</v>
      </c>
      <c r="E396" s="33">
        <v>165317.70000000001</v>
      </c>
    </row>
    <row r="397" spans="2:5" x14ac:dyDescent="0.25">
      <c r="B397" s="33">
        <v>114287</v>
      </c>
      <c r="C397" s="33" t="s">
        <v>106</v>
      </c>
      <c r="D397" s="33" t="s">
        <v>107</v>
      </c>
      <c r="E397" s="33">
        <v>149565</v>
      </c>
    </row>
    <row r="398" spans="2:5" x14ac:dyDescent="0.25">
      <c r="B398" s="33">
        <v>114288</v>
      </c>
      <c r="C398" s="33" t="s">
        <v>106</v>
      </c>
      <c r="D398" s="33" t="s">
        <v>114</v>
      </c>
      <c r="E398" s="33">
        <v>39786.6</v>
      </c>
    </row>
    <row r="399" spans="2:5" x14ac:dyDescent="0.25">
      <c r="B399" s="33">
        <v>114289</v>
      </c>
      <c r="C399" s="33" t="s">
        <v>106</v>
      </c>
      <c r="D399" s="33" t="s">
        <v>107</v>
      </c>
      <c r="E399" s="33">
        <v>18885</v>
      </c>
    </row>
    <row r="400" spans="2:5" x14ac:dyDescent="0.25">
      <c r="B400" s="33">
        <v>114290</v>
      </c>
      <c r="C400" s="33" t="s">
        <v>109</v>
      </c>
      <c r="D400" s="33" t="s">
        <v>112</v>
      </c>
      <c r="E400" s="33">
        <v>82858.2</v>
      </c>
    </row>
    <row r="401" spans="2:5" x14ac:dyDescent="0.25">
      <c r="B401" s="33">
        <v>114291</v>
      </c>
      <c r="C401" s="33" t="s">
        <v>106</v>
      </c>
      <c r="D401" s="33" t="s">
        <v>108</v>
      </c>
      <c r="E401" s="33">
        <v>81601.5</v>
      </c>
    </row>
    <row r="402" spans="2:5" x14ac:dyDescent="0.25">
      <c r="B402" s="33">
        <v>114292</v>
      </c>
      <c r="C402" s="33" t="s">
        <v>109</v>
      </c>
      <c r="D402" s="33" t="s">
        <v>116</v>
      </c>
      <c r="E402" s="33">
        <v>15000</v>
      </c>
    </row>
    <row r="403" spans="2:5" x14ac:dyDescent="0.25">
      <c r="B403" s="33">
        <v>114293</v>
      </c>
      <c r="C403" s="33" t="s">
        <v>106</v>
      </c>
      <c r="D403" s="33" t="s">
        <v>107</v>
      </c>
      <c r="E403" s="33">
        <v>21262.5</v>
      </c>
    </row>
    <row r="404" spans="2:5" x14ac:dyDescent="0.25">
      <c r="B404" s="33">
        <v>114294</v>
      </c>
      <c r="C404" s="33" t="s">
        <v>106</v>
      </c>
      <c r="D404" s="33" t="s">
        <v>107</v>
      </c>
      <c r="E404" s="33">
        <v>61620</v>
      </c>
    </row>
    <row r="405" spans="2:5" x14ac:dyDescent="0.25">
      <c r="B405" s="33">
        <v>114295</v>
      </c>
      <c r="C405" s="33" t="s">
        <v>109</v>
      </c>
      <c r="D405" s="33" t="s">
        <v>116</v>
      </c>
      <c r="E405" s="33">
        <v>20880</v>
      </c>
    </row>
    <row r="406" spans="2:5" x14ac:dyDescent="0.25">
      <c r="B406" s="33">
        <v>114296</v>
      </c>
      <c r="C406" s="33" t="s">
        <v>109</v>
      </c>
      <c r="D406" s="33" t="s">
        <v>112</v>
      </c>
      <c r="E406" s="33">
        <v>24435</v>
      </c>
    </row>
    <row r="407" spans="2:5" x14ac:dyDescent="0.25">
      <c r="B407" s="33">
        <v>114297</v>
      </c>
      <c r="C407" s="33" t="s">
        <v>106</v>
      </c>
      <c r="D407" s="33" t="s">
        <v>108</v>
      </c>
      <c r="E407" s="33">
        <v>41154</v>
      </c>
    </row>
    <row r="408" spans="2:5" x14ac:dyDescent="0.25">
      <c r="B408" s="33">
        <v>114298</v>
      </c>
      <c r="C408" s="33" t="s">
        <v>106</v>
      </c>
      <c r="D408" s="33" t="s">
        <v>107</v>
      </c>
      <c r="E408" s="33">
        <v>46050</v>
      </c>
    </row>
    <row r="409" spans="2:5" x14ac:dyDescent="0.25">
      <c r="B409" s="33">
        <v>114299</v>
      </c>
      <c r="C409" s="33" t="s">
        <v>109</v>
      </c>
      <c r="D409" s="33" t="s">
        <v>111</v>
      </c>
      <c r="E409" s="33">
        <v>43380</v>
      </c>
    </row>
    <row r="410" spans="2:5" x14ac:dyDescent="0.25">
      <c r="B410" s="33">
        <v>114300</v>
      </c>
      <c r="C410" s="33" t="s">
        <v>106</v>
      </c>
      <c r="D410" s="33" t="s">
        <v>107</v>
      </c>
      <c r="E410" s="33">
        <v>19080</v>
      </c>
    </row>
    <row r="411" spans="2:5" x14ac:dyDescent="0.25">
      <c r="B411" s="33">
        <v>114301</v>
      </c>
      <c r="C411" s="33" t="s">
        <v>109</v>
      </c>
      <c r="D411" s="33" t="s">
        <v>110</v>
      </c>
      <c r="E411" s="33">
        <v>11171.1</v>
      </c>
    </row>
    <row r="412" spans="2:5" x14ac:dyDescent="0.25">
      <c r="B412" s="33">
        <v>114302</v>
      </c>
      <c r="C412" s="33" t="s">
        <v>109</v>
      </c>
      <c r="D412" s="33" t="s">
        <v>110</v>
      </c>
      <c r="E412" s="33">
        <v>43020</v>
      </c>
    </row>
    <row r="413" spans="2:5" x14ac:dyDescent="0.25">
      <c r="B413" s="33">
        <v>114303</v>
      </c>
      <c r="C413" s="33" t="s">
        <v>109</v>
      </c>
      <c r="D413" s="33" t="s">
        <v>110</v>
      </c>
      <c r="E413" s="33">
        <v>53376</v>
      </c>
    </row>
    <row r="414" spans="2:5" x14ac:dyDescent="0.25">
      <c r="B414" s="33">
        <v>114304</v>
      </c>
      <c r="C414" s="33" t="s">
        <v>106</v>
      </c>
      <c r="D414" s="33" t="s">
        <v>114</v>
      </c>
      <c r="E414" s="33">
        <v>11934</v>
      </c>
    </row>
    <row r="415" spans="2:5" x14ac:dyDescent="0.25">
      <c r="B415" s="33">
        <v>114305</v>
      </c>
      <c r="C415" s="33" t="s">
        <v>106</v>
      </c>
      <c r="D415" s="33" t="s">
        <v>107</v>
      </c>
      <c r="E415" s="33">
        <v>9565.2000000000007</v>
      </c>
    </row>
    <row r="416" spans="2:5" x14ac:dyDescent="0.25">
      <c r="B416" s="33">
        <v>114306</v>
      </c>
      <c r="C416" s="33" t="s">
        <v>106</v>
      </c>
      <c r="D416" s="33" t="s">
        <v>113</v>
      </c>
      <c r="E416" s="33">
        <v>32494.5</v>
      </c>
    </row>
    <row r="417" spans="2:5" x14ac:dyDescent="0.25">
      <c r="B417" s="33">
        <v>114307</v>
      </c>
      <c r="C417" s="33" t="s">
        <v>109</v>
      </c>
      <c r="D417" s="33" t="s">
        <v>110</v>
      </c>
      <c r="E417" s="33">
        <v>18054.900000000001</v>
      </c>
    </row>
    <row r="418" spans="2:5" x14ac:dyDescent="0.25">
      <c r="B418" s="33">
        <v>114308</v>
      </c>
      <c r="C418" s="33" t="s">
        <v>106</v>
      </c>
      <c r="D418" s="33" t="s">
        <v>113</v>
      </c>
      <c r="E418" s="33">
        <v>4632</v>
      </c>
    </row>
    <row r="419" spans="2:5" x14ac:dyDescent="0.25">
      <c r="B419" s="33">
        <v>114309</v>
      </c>
      <c r="C419" s="33" t="s">
        <v>109</v>
      </c>
      <c r="D419" s="33" t="s">
        <v>112</v>
      </c>
      <c r="E419" s="33">
        <v>18126.3</v>
      </c>
    </row>
    <row r="420" spans="2:5" x14ac:dyDescent="0.25">
      <c r="B420" s="33">
        <v>114310</v>
      </c>
      <c r="C420" s="33" t="s">
        <v>106</v>
      </c>
      <c r="D420" s="33" t="s">
        <v>115</v>
      </c>
      <c r="E420" s="33">
        <v>131148</v>
      </c>
    </row>
    <row r="421" spans="2:5" x14ac:dyDescent="0.25">
      <c r="B421" s="33">
        <v>114311</v>
      </c>
      <c r="C421" s="33" t="s">
        <v>106</v>
      </c>
      <c r="D421" s="33" t="s">
        <v>107</v>
      </c>
      <c r="E421" s="33">
        <v>133938</v>
      </c>
    </row>
    <row r="422" spans="2:5" x14ac:dyDescent="0.25">
      <c r="B422" s="33">
        <v>114312</v>
      </c>
      <c r="C422" s="33" t="s">
        <v>109</v>
      </c>
      <c r="D422" s="33" t="s">
        <v>116</v>
      </c>
      <c r="E422" s="33">
        <v>36810.6</v>
      </c>
    </row>
    <row r="423" spans="2:5" x14ac:dyDescent="0.25">
      <c r="B423" s="33">
        <v>114313</v>
      </c>
      <c r="C423" s="33" t="s">
        <v>106</v>
      </c>
      <c r="D423" s="33" t="s">
        <v>114</v>
      </c>
      <c r="E423" s="33">
        <v>51030</v>
      </c>
    </row>
    <row r="424" spans="2:5" x14ac:dyDescent="0.25">
      <c r="B424" s="33">
        <v>114314</v>
      </c>
      <c r="C424" s="33" t="s">
        <v>109</v>
      </c>
      <c r="D424" s="33" t="s">
        <v>116</v>
      </c>
      <c r="E424" s="33">
        <v>16878</v>
      </c>
    </row>
    <row r="425" spans="2:5" x14ac:dyDescent="0.25">
      <c r="B425" s="33">
        <v>114315</v>
      </c>
      <c r="C425" s="33" t="s">
        <v>106</v>
      </c>
      <c r="D425" s="33" t="s">
        <v>108</v>
      </c>
      <c r="E425" s="33">
        <v>3750</v>
      </c>
    </row>
    <row r="426" spans="2:5" x14ac:dyDescent="0.25">
      <c r="B426" s="33">
        <v>114316</v>
      </c>
      <c r="C426" s="33" t="s">
        <v>106</v>
      </c>
      <c r="D426" s="33" t="s">
        <v>115</v>
      </c>
      <c r="E426" s="33">
        <v>57912</v>
      </c>
    </row>
    <row r="427" spans="2:5" x14ac:dyDescent="0.25">
      <c r="B427" s="33">
        <v>114317</v>
      </c>
      <c r="C427" s="33" t="s">
        <v>106</v>
      </c>
      <c r="D427" s="33" t="s">
        <v>113</v>
      </c>
      <c r="E427" s="33">
        <v>38651.699999999997</v>
      </c>
    </row>
    <row r="428" spans="2:5" x14ac:dyDescent="0.25">
      <c r="B428" s="33">
        <v>114318</v>
      </c>
      <c r="C428" s="33" t="s">
        <v>106</v>
      </c>
      <c r="D428" s="33" t="s">
        <v>113</v>
      </c>
      <c r="E428" s="33">
        <v>38850</v>
      </c>
    </row>
    <row r="429" spans="2:5" x14ac:dyDescent="0.25">
      <c r="B429" s="33">
        <v>114319</v>
      </c>
      <c r="C429" s="33" t="s">
        <v>109</v>
      </c>
      <c r="D429" s="33" t="s">
        <v>116</v>
      </c>
      <c r="E429" s="33">
        <v>140008.20000000001</v>
      </c>
    </row>
    <row r="430" spans="2:5" x14ac:dyDescent="0.25">
      <c r="B430" s="33">
        <v>114320</v>
      </c>
      <c r="C430" s="33" t="s">
        <v>109</v>
      </c>
      <c r="D430" s="33" t="s">
        <v>116</v>
      </c>
      <c r="E430" s="33">
        <v>46104</v>
      </c>
    </row>
    <row r="431" spans="2:5" x14ac:dyDescent="0.25">
      <c r="B431" s="33">
        <v>114321</v>
      </c>
      <c r="C431" s="33" t="s">
        <v>106</v>
      </c>
      <c r="D431" s="33" t="s">
        <v>113</v>
      </c>
      <c r="E431" s="33">
        <v>18758.099999999999</v>
      </c>
    </row>
    <row r="432" spans="2:5" x14ac:dyDescent="0.25">
      <c r="B432" s="33">
        <v>114322</v>
      </c>
      <c r="C432" s="33" t="s">
        <v>106</v>
      </c>
      <c r="D432" s="33" t="s">
        <v>115</v>
      </c>
      <c r="E432" s="33">
        <v>17100</v>
      </c>
    </row>
    <row r="433" spans="2:5" x14ac:dyDescent="0.25">
      <c r="B433" s="33">
        <v>114323</v>
      </c>
      <c r="C433" s="33" t="s">
        <v>106</v>
      </c>
      <c r="D433" s="33" t="s">
        <v>107</v>
      </c>
      <c r="E433" s="33">
        <v>69052.5</v>
      </c>
    </row>
    <row r="434" spans="2:5" x14ac:dyDescent="0.25">
      <c r="B434" s="33">
        <v>114324</v>
      </c>
      <c r="C434" s="33" t="s">
        <v>106</v>
      </c>
      <c r="D434" s="33" t="s">
        <v>113</v>
      </c>
      <c r="E434" s="33">
        <v>27603</v>
      </c>
    </row>
    <row r="435" spans="2:5" x14ac:dyDescent="0.25">
      <c r="B435" s="33">
        <v>114325</v>
      </c>
      <c r="C435" s="33" t="s">
        <v>109</v>
      </c>
      <c r="D435" s="33" t="s">
        <v>111</v>
      </c>
      <c r="E435" s="33">
        <v>114457.5</v>
      </c>
    </row>
    <row r="436" spans="2:5" x14ac:dyDescent="0.25">
      <c r="B436" s="33">
        <v>114326</v>
      </c>
      <c r="C436" s="33" t="s">
        <v>106</v>
      </c>
      <c r="D436" s="33" t="s">
        <v>115</v>
      </c>
      <c r="E436" s="33">
        <v>12370.5</v>
      </c>
    </row>
    <row r="437" spans="2:5" x14ac:dyDescent="0.25">
      <c r="B437" s="33">
        <v>114327</v>
      </c>
      <c r="C437" s="33" t="s">
        <v>106</v>
      </c>
      <c r="D437" s="33" t="s">
        <v>107</v>
      </c>
      <c r="E437" s="33">
        <v>1350</v>
      </c>
    </row>
    <row r="438" spans="2:5" x14ac:dyDescent="0.25">
      <c r="B438" s="33">
        <v>114328</v>
      </c>
      <c r="C438" s="33" t="s">
        <v>109</v>
      </c>
      <c r="D438" s="33" t="s">
        <v>110</v>
      </c>
      <c r="E438" s="33">
        <v>42690</v>
      </c>
    </row>
    <row r="439" spans="2:5" x14ac:dyDescent="0.25">
      <c r="B439" s="33">
        <v>114329</v>
      </c>
      <c r="C439" s="33" t="s">
        <v>106</v>
      </c>
      <c r="D439" s="33" t="s">
        <v>115</v>
      </c>
      <c r="E439" s="33">
        <v>16045.5</v>
      </c>
    </row>
    <row r="440" spans="2:5" x14ac:dyDescent="0.25">
      <c r="B440" s="33">
        <v>114330</v>
      </c>
      <c r="C440" s="33" t="s">
        <v>106</v>
      </c>
      <c r="D440" s="33" t="s">
        <v>113</v>
      </c>
      <c r="E440" s="33">
        <v>24400.799999999999</v>
      </c>
    </row>
    <row r="441" spans="2:5" x14ac:dyDescent="0.25">
      <c r="B441" s="33">
        <v>114331</v>
      </c>
      <c r="C441" s="33" t="s">
        <v>109</v>
      </c>
      <c r="D441" s="33" t="s">
        <v>116</v>
      </c>
      <c r="E441" s="33">
        <v>157695</v>
      </c>
    </row>
    <row r="442" spans="2:5" x14ac:dyDescent="0.25">
      <c r="B442" s="33">
        <v>114332</v>
      </c>
      <c r="C442" s="33" t="s">
        <v>106</v>
      </c>
      <c r="D442" s="33" t="s">
        <v>114</v>
      </c>
      <c r="E442" s="33">
        <v>19800</v>
      </c>
    </row>
    <row r="443" spans="2:5" x14ac:dyDescent="0.25">
      <c r="B443" s="33">
        <v>114333</v>
      </c>
      <c r="C443" s="33" t="s">
        <v>106</v>
      </c>
      <c r="D443" s="33" t="s">
        <v>113</v>
      </c>
      <c r="E443" s="33">
        <v>37856.400000000001</v>
      </c>
    </row>
    <row r="444" spans="2:5" x14ac:dyDescent="0.25">
      <c r="B444" s="33">
        <v>114334</v>
      </c>
      <c r="C444" s="33" t="s">
        <v>106</v>
      </c>
      <c r="D444" s="33" t="s">
        <v>108</v>
      </c>
      <c r="E444" s="33">
        <v>38622</v>
      </c>
    </row>
    <row r="445" spans="2:5" x14ac:dyDescent="0.25">
      <c r="B445" s="33">
        <v>114335</v>
      </c>
      <c r="C445" s="33" t="s">
        <v>106</v>
      </c>
      <c r="D445" s="33" t="s">
        <v>108</v>
      </c>
      <c r="E445" s="33">
        <v>11265</v>
      </c>
    </row>
    <row r="446" spans="2:5" x14ac:dyDescent="0.25">
      <c r="B446" s="33">
        <v>114336</v>
      </c>
      <c r="C446" s="33" t="s">
        <v>106</v>
      </c>
      <c r="D446" s="33" t="s">
        <v>115</v>
      </c>
      <c r="E446" s="33">
        <v>1890</v>
      </c>
    </row>
    <row r="447" spans="2:5" x14ac:dyDescent="0.25">
      <c r="B447" s="33">
        <v>114337</v>
      </c>
      <c r="C447" s="33" t="s">
        <v>106</v>
      </c>
      <c r="D447" s="33" t="s">
        <v>108</v>
      </c>
      <c r="E447" s="33">
        <v>53040</v>
      </c>
    </row>
    <row r="448" spans="2:5" x14ac:dyDescent="0.25">
      <c r="B448" s="33">
        <v>114338</v>
      </c>
      <c r="C448" s="33" t="s">
        <v>106</v>
      </c>
      <c r="D448" s="33" t="s">
        <v>107</v>
      </c>
      <c r="E448" s="33">
        <v>24033</v>
      </c>
    </row>
    <row r="449" spans="2:5" x14ac:dyDescent="0.25">
      <c r="B449" s="33">
        <v>114339</v>
      </c>
      <c r="C449" s="33" t="s">
        <v>106</v>
      </c>
      <c r="D449" s="33" t="s">
        <v>115</v>
      </c>
      <c r="E449" s="33">
        <v>42133.5</v>
      </c>
    </row>
    <row r="450" spans="2:5" x14ac:dyDescent="0.25">
      <c r="B450" s="33">
        <v>114340</v>
      </c>
      <c r="C450" s="33" t="s">
        <v>109</v>
      </c>
      <c r="D450" s="33" t="s">
        <v>111</v>
      </c>
      <c r="E450" s="33">
        <v>148827</v>
      </c>
    </row>
    <row r="451" spans="2:5" x14ac:dyDescent="0.25">
      <c r="B451" s="33">
        <v>114341</v>
      </c>
      <c r="C451" s="33" t="s">
        <v>106</v>
      </c>
      <c r="D451" s="33" t="s">
        <v>107</v>
      </c>
      <c r="E451" s="33">
        <v>94818</v>
      </c>
    </row>
    <row r="452" spans="2:5" x14ac:dyDescent="0.25">
      <c r="B452" s="33">
        <v>114342</v>
      </c>
      <c r="C452" s="33" t="s">
        <v>106</v>
      </c>
      <c r="D452" s="33" t="s">
        <v>113</v>
      </c>
      <c r="E452" s="33">
        <v>14175</v>
      </c>
    </row>
    <row r="453" spans="2:5" x14ac:dyDescent="0.25">
      <c r="B453" s="33">
        <v>114343</v>
      </c>
      <c r="C453" s="33" t="s">
        <v>106</v>
      </c>
      <c r="D453" s="33" t="s">
        <v>113</v>
      </c>
      <c r="E453" s="33">
        <v>25875</v>
      </c>
    </row>
    <row r="454" spans="2:5" x14ac:dyDescent="0.25">
      <c r="B454" s="33">
        <v>114344</v>
      </c>
      <c r="C454" s="33" t="s">
        <v>106</v>
      </c>
      <c r="D454" s="33" t="s">
        <v>115</v>
      </c>
      <c r="E454" s="33">
        <v>304944</v>
      </c>
    </row>
    <row r="455" spans="2:5" x14ac:dyDescent="0.25">
      <c r="B455" s="33">
        <v>114345</v>
      </c>
      <c r="C455" s="33" t="s">
        <v>106</v>
      </c>
      <c r="D455" s="33" t="s">
        <v>107</v>
      </c>
      <c r="E455" s="33">
        <v>26340</v>
      </c>
    </row>
    <row r="456" spans="2:5" x14ac:dyDescent="0.25">
      <c r="B456" s="33">
        <v>114346</v>
      </c>
      <c r="C456" s="33" t="s">
        <v>106</v>
      </c>
      <c r="D456" s="33" t="s">
        <v>108</v>
      </c>
      <c r="E456" s="33">
        <v>62136</v>
      </c>
    </row>
    <row r="457" spans="2:5" x14ac:dyDescent="0.25">
      <c r="B457" s="33">
        <v>114347</v>
      </c>
      <c r="C457" s="33" t="s">
        <v>106</v>
      </c>
      <c r="D457" s="33" t="s">
        <v>114</v>
      </c>
      <c r="E457" s="33">
        <v>144750</v>
      </c>
    </row>
    <row r="458" spans="2:5" x14ac:dyDescent="0.25">
      <c r="B458" s="33">
        <v>114348</v>
      </c>
      <c r="C458" s="33" t="s">
        <v>109</v>
      </c>
      <c r="D458" s="33" t="s">
        <v>116</v>
      </c>
      <c r="E458" s="33">
        <v>19260</v>
      </c>
    </row>
    <row r="459" spans="2:5" x14ac:dyDescent="0.25">
      <c r="B459" s="33">
        <v>114349</v>
      </c>
      <c r="C459" s="33" t="s">
        <v>106</v>
      </c>
      <c r="D459" s="33" t="s">
        <v>114</v>
      </c>
      <c r="E459" s="33">
        <v>29880</v>
      </c>
    </row>
    <row r="460" spans="2:5" x14ac:dyDescent="0.25">
      <c r="B460" s="33">
        <v>114350</v>
      </c>
      <c r="C460" s="33" t="s">
        <v>106</v>
      </c>
      <c r="D460" s="33" t="s">
        <v>108</v>
      </c>
      <c r="E460" s="33">
        <v>24162.9</v>
      </c>
    </row>
    <row r="461" spans="2:5" x14ac:dyDescent="0.25">
      <c r="B461" s="33">
        <v>114351</v>
      </c>
      <c r="C461" s="33" t="s">
        <v>106</v>
      </c>
      <c r="D461" s="33" t="s">
        <v>107</v>
      </c>
      <c r="E461" s="33">
        <v>103093.5</v>
      </c>
    </row>
    <row r="462" spans="2:5" x14ac:dyDescent="0.25">
      <c r="B462" s="33">
        <v>114352</v>
      </c>
      <c r="C462" s="33" t="s">
        <v>106</v>
      </c>
      <c r="D462" s="33" t="s">
        <v>108</v>
      </c>
      <c r="E462" s="33">
        <v>3420</v>
      </c>
    </row>
    <row r="463" spans="2:5" x14ac:dyDescent="0.25">
      <c r="B463" s="33">
        <v>114353</v>
      </c>
      <c r="C463" s="33" t="s">
        <v>106</v>
      </c>
      <c r="D463" s="33" t="s">
        <v>108</v>
      </c>
      <c r="E463" s="33">
        <v>49152</v>
      </c>
    </row>
    <row r="464" spans="2:5" x14ac:dyDescent="0.25">
      <c r="B464" s="33">
        <v>114354</v>
      </c>
      <c r="C464" s="33" t="s">
        <v>109</v>
      </c>
      <c r="D464" s="33" t="s">
        <v>112</v>
      </c>
      <c r="E464" s="33">
        <v>85935</v>
      </c>
    </row>
    <row r="465" spans="2:5" x14ac:dyDescent="0.25">
      <c r="B465" s="33">
        <v>114355</v>
      </c>
      <c r="C465" s="33" t="s">
        <v>106</v>
      </c>
      <c r="D465" s="33" t="s">
        <v>107</v>
      </c>
      <c r="E465" s="33">
        <v>9900</v>
      </c>
    </row>
    <row r="466" spans="2:5" x14ac:dyDescent="0.25">
      <c r="B466" s="33">
        <v>114356</v>
      </c>
      <c r="C466" s="33" t="s">
        <v>109</v>
      </c>
      <c r="D466" s="33" t="s">
        <v>112</v>
      </c>
      <c r="E466" s="33">
        <v>76350</v>
      </c>
    </row>
    <row r="467" spans="2:5" x14ac:dyDescent="0.25">
      <c r="B467" s="33">
        <v>114357</v>
      </c>
      <c r="C467" s="33" t="s">
        <v>109</v>
      </c>
      <c r="D467" s="33" t="s">
        <v>112</v>
      </c>
      <c r="E467" s="33">
        <v>17865</v>
      </c>
    </row>
    <row r="468" spans="2:5" x14ac:dyDescent="0.25">
      <c r="B468" s="33">
        <v>114358</v>
      </c>
      <c r="C468" s="33" t="s">
        <v>109</v>
      </c>
      <c r="D468" s="33" t="s">
        <v>111</v>
      </c>
      <c r="E468" s="33">
        <v>11340</v>
      </c>
    </row>
    <row r="469" spans="2:5" x14ac:dyDescent="0.25">
      <c r="B469" s="33">
        <v>114359</v>
      </c>
      <c r="C469" s="33" t="s">
        <v>106</v>
      </c>
      <c r="D469" s="33" t="s">
        <v>114</v>
      </c>
      <c r="E469" s="33">
        <v>56790</v>
      </c>
    </row>
    <row r="470" spans="2:5" x14ac:dyDescent="0.25">
      <c r="B470" s="33">
        <v>114360</v>
      </c>
      <c r="C470" s="33" t="s">
        <v>106</v>
      </c>
      <c r="D470" s="33" t="s">
        <v>107</v>
      </c>
      <c r="E470" s="33">
        <v>49230</v>
      </c>
    </row>
    <row r="471" spans="2:5" x14ac:dyDescent="0.25">
      <c r="B471" s="33">
        <v>114361</v>
      </c>
      <c r="C471" s="33" t="s">
        <v>109</v>
      </c>
      <c r="D471" s="33" t="s">
        <v>112</v>
      </c>
      <c r="E471" s="33">
        <v>5412</v>
      </c>
    </row>
    <row r="472" spans="2:5" x14ac:dyDescent="0.25">
      <c r="B472" s="33">
        <v>114362</v>
      </c>
      <c r="C472" s="33" t="s">
        <v>106</v>
      </c>
      <c r="D472" s="33" t="s">
        <v>113</v>
      </c>
      <c r="E472" s="33">
        <v>102720</v>
      </c>
    </row>
    <row r="473" spans="2:5" x14ac:dyDescent="0.25">
      <c r="B473" s="33">
        <v>114363</v>
      </c>
      <c r="C473" s="33" t="s">
        <v>106</v>
      </c>
      <c r="D473" s="33" t="s">
        <v>113</v>
      </c>
      <c r="E473" s="33">
        <v>2805</v>
      </c>
    </row>
    <row r="474" spans="2:5" x14ac:dyDescent="0.25">
      <c r="B474" s="33">
        <v>114364</v>
      </c>
      <c r="C474" s="33" t="s">
        <v>109</v>
      </c>
      <c r="D474" s="33" t="s">
        <v>110</v>
      </c>
      <c r="E474" s="33">
        <v>133551</v>
      </c>
    </row>
    <row r="475" spans="2:5" x14ac:dyDescent="0.25">
      <c r="B475" s="33">
        <v>114365</v>
      </c>
      <c r="C475" s="33" t="s">
        <v>106</v>
      </c>
      <c r="D475" s="33" t="s">
        <v>108</v>
      </c>
      <c r="E475" s="33">
        <v>37004.400000000001</v>
      </c>
    </row>
    <row r="476" spans="2:5" x14ac:dyDescent="0.25">
      <c r="B476" s="33">
        <v>114366</v>
      </c>
      <c r="C476" s="33" t="s">
        <v>106</v>
      </c>
      <c r="D476" s="33" t="s">
        <v>113</v>
      </c>
      <c r="E476" s="33">
        <v>84837</v>
      </c>
    </row>
    <row r="477" spans="2:5" x14ac:dyDescent="0.25">
      <c r="B477" s="33">
        <v>114367</v>
      </c>
      <c r="C477" s="33" t="s">
        <v>109</v>
      </c>
      <c r="D477" s="33" t="s">
        <v>110</v>
      </c>
      <c r="E477" s="33">
        <v>66172.5</v>
      </c>
    </row>
    <row r="478" spans="2:5" x14ac:dyDescent="0.25">
      <c r="B478" s="33">
        <v>114368</v>
      </c>
      <c r="C478" s="33" t="s">
        <v>106</v>
      </c>
      <c r="D478" s="33" t="s">
        <v>108</v>
      </c>
      <c r="E478" s="33">
        <v>38880</v>
      </c>
    </row>
    <row r="479" spans="2:5" x14ac:dyDescent="0.25">
      <c r="B479" s="33">
        <v>114369</v>
      </c>
      <c r="C479" s="33" t="s">
        <v>106</v>
      </c>
      <c r="D479" s="33" t="s">
        <v>107</v>
      </c>
      <c r="E479" s="33">
        <v>21180</v>
      </c>
    </row>
    <row r="480" spans="2:5" x14ac:dyDescent="0.25">
      <c r="B480" s="33">
        <v>114370</v>
      </c>
      <c r="C480" s="33" t="s">
        <v>106</v>
      </c>
      <c r="D480" s="33" t="s">
        <v>113</v>
      </c>
      <c r="E480" s="33">
        <v>38122.5</v>
      </c>
    </row>
    <row r="481" spans="2:5" x14ac:dyDescent="0.25">
      <c r="B481" s="33">
        <v>114371</v>
      </c>
      <c r="C481" s="33" t="s">
        <v>106</v>
      </c>
      <c r="D481" s="33" t="s">
        <v>113</v>
      </c>
      <c r="E481" s="33">
        <v>103890</v>
      </c>
    </row>
    <row r="482" spans="2:5" x14ac:dyDescent="0.25">
      <c r="B482" s="33">
        <v>114372</v>
      </c>
      <c r="C482" s="33" t="s">
        <v>106</v>
      </c>
      <c r="D482" s="33" t="s">
        <v>114</v>
      </c>
      <c r="E482" s="33">
        <v>25327.5</v>
      </c>
    </row>
    <row r="483" spans="2:5" x14ac:dyDescent="0.25">
      <c r="B483" s="33">
        <v>114373</v>
      </c>
      <c r="C483" s="33" t="s">
        <v>106</v>
      </c>
      <c r="D483" s="33" t="s">
        <v>114</v>
      </c>
      <c r="E483" s="33">
        <v>16500</v>
      </c>
    </row>
    <row r="484" spans="2:5" x14ac:dyDescent="0.25">
      <c r="B484" s="33">
        <v>114374</v>
      </c>
      <c r="C484" s="33" t="s">
        <v>109</v>
      </c>
      <c r="D484" s="33" t="s">
        <v>110</v>
      </c>
      <c r="E484" s="33">
        <v>27716.1</v>
      </c>
    </row>
    <row r="485" spans="2:5" x14ac:dyDescent="0.25">
      <c r="B485" s="33">
        <v>114375</v>
      </c>
      <c r="C485" s="33" t="s">
        <v>106</v>
      </c>
      <c r="D485" s="33" t="s">
        <v>114</v>
      </c>
      <c r="E485" s="33">
        <v>47100</v>
      </c>
    </row>
    <row r="486" spans="2:5" x14ac:dyDescent="0.25">
      <c r="B486" s="33">
        <v>114376</v>
      </c>
      <c r="C486" s="33" t="s">
        <v>106</v>
      </c>
      <c r="D486" s="33" t="s">
        <v>108</v>
      </c>
      <c r="E486" s="33">
        <v>14053.5</v>
      </c>
    </row>
    <row r="487" spans="2:5" x14ac:dyDescent="0.25">
      <c r="B487" s="33">
        <v>114377</v>
      </c>
      <c r="C487" s="33" t="s">
        <v>106</v>
      </c>
      <c r="D487" s="33" t="s">
        <v>114</v>
      </c>
      <c r="E487" s="33">
        <v>19155</v>
      </c>
    </row>
    <row r="488" spans="2:5" x14ac:dyDescent="0.25">
      <c r="B488" s="33">
        <v>114378</v>
      </c>
      <c r="C488" s="33" t="s">
        <v>106</v>
      </c>
      <c r="D488" s="33" t="s">
        <v>107</v>
      </c>
      <c r="E488" s="33">
        <v>8634</v>
      </c>
    </row>
    <row r="489" spans="2:5" x14ac:dyDescent="0.25">
      <c r="B489" s="33">
        <v>114379</v>
      </c>
      <c r="C489" s="33" t="s">
        <v>106</v>
      </c>
      <c r="D489" s="33" t="s">
        <v>107</v>
      </c>
      <c r="E489" s="33">
        <v>19650</v>
      </c>
    </row>
    <row r="490" spans="2:5" x14ac:dyDescent="0.25">
      <c r="B490" s="33">
        <v>114380</v>
      </c>
      <c r="C490" s="33" t="s">
        <v>106</v>
      </c>
      <c r="D490" s="33" t="s">
        <v>115</v>
      </c>
      <c r="E490" s="33">
        <v>48735</v>
      </c>
    </row>
    <row r="491" spans="2:5" x14ac:dyDescent="0.25">
      <c r="B491" s="33">
        <v>114381</v>
      </c>
      <c r="C491" s="33" t="s">
        <v>106</v>
      </c>
      <c r="D491" s="33" t="s">
        <v>107</v>
      </c>
      <c r="E491" s="33">
        <v>38902.5</v>
      </c>
    </row>
    <row r="492" spans="2:5" x14ac:dyDescent="0.25">
      <c r="B492" s="33">
        <v>114382</v>
      </c>
      <c r="C492" s="33" t="s">
        <v>106</v>
      </c>
      <c r="D492" s="33" t="s">
        <v>114</v>
      </c>
      <c r="E492" s="33">
        <v>55500</v>
      </c>
    </row>
    <row r="493" spans="2:5" x14ac:dyDescent="0.25">
      <c r="B493" s="33">
        <v>114383</v>
      </c>
      <c r="C493" s="33" t="s">
        <v>109</v>
      </c>
      <c r="D493" s="33" t="s">
        <v>110</v>
      </c>
      <c r="E493" s="33">
        <v>14527.5</v>
      </c>
    </row>
    <row r="494" spans="2:5" x14ac:dyDescent="0.25">
      <c r="B494" s="33">
        <v>114384</v>
      </c>
      <c r="C494" s="33" t="s">
        <v>109</v>
      </c>
      <c r="D494" s="33" t="s">
        <v>116</v>
      </c>
      <c r="E494" s="33">
        <v>56715</v>
      </c>
    </row>
    <row r="495" spans="2:5" x14ac:dyDescent="0.25">
      <c r="B495" s="33">
        <v>114385</v>
      </c>
      <c r="C495" s="33" t="s">
        <v>106</v>
      </c>
      <c r="D495" s="33" t="s">
        <v>108</v>
      </c>
      <c r="E495" s="33">
        <v>10800</v>
      </c>
    </row>
    <row r="496" spans="2:5" x14ac:dyDescent="0.25">
      <c r="B496" s="33">
        <v>114386</v>
      </c>
      <c r="C496" s="33" t="s">
        <v>106</v>
      </c>
      <c r="D496" s="33" t="s">
        <v>113</v>
      </c>
      <c r="E496" s="33">
        <v>43770</v>
      </c>
    </row>
    <row r="497" spans="2:5" x14ac:dyDescent="0.25">
      <c r="B497" s="33">
        <v>114387</v>
      </c>
      <c r="C497" s="33" t="s">
        <v>106</v>
      </c>
      <c r="D497" s="33" t="s">
        <v>115</v>
      </c>
      <c r="E497" s="33">
        <v>44950.5</v>
      </c>
    </row>
    <row r="498" spans="2:5" x14ac:dyDescent="0.25">
      <c r="B498" s="33">
        <v>114388</v>
      </c>
      <c r="C498" s="33" t="s">
        <v>109</v>
      </c>
      <c r="D498" s="33" t="s">
        <v>112</v>
      </c>
      <c r="E498" s="33">
        <v>16092</v>
      </c>
    </row>
    <row r="499" spans="2:5" x14ac:dyDescent="0.25">
      <c r="B499" s="33">
        <v>114389</v>
      </c>
      <c r="C499" s="33" t="s">
        <v>109</v>
      </c>
      <c r="D499" s="33" t="s">
        <v>111</v>
      </c>
      <c r="E499" s="33">
        <v>29910</v>
      </c>
    </row>
    <row r="500" spans="2:5" x14ac:dyDescent="0.25">
      <c r="B500" s="33">
        <v>114390</v>
      </c>
      <c r="C500" s="33" t="s">
        <v>106</v>
      </c>
      <c r="D500" s="33" t="s">
        <v>115</v>
      </c>
      <c r="E500" s="33">
        <v>4194</v>
      </c>
    </row>
    <row r="501" spans="2:5" x14ac:dyDescent="0.25">
      <c r="B501" s="33">
        <v>114391</v>
      </c>
      <c r="C501" s="33" t="s">
        <v>106</v>
      </c>
      <c r="D501" s="33" t="s">
        <v>115</v>
      </c>
      <c r="E501" s="33">
        <v>1570.5</v>
      </c>
    </row>
    <row r="502" spans="2:5" x14ac:dyDescent="0.25">
      <c r="B502" s="33">
        <v>114392</v>
      </c>
      <c r="C502" s="33" t="s">
        <v>106</v>
      </c>
      <c r="D502" s="33" t="s">
        <v>108</v>
      </c>
      <c r="E502" s="33">
        <v>7200</v>
      </c>
    </row>
    <row r="503" spans="2:5" x14ac:dyDescent="0.25">
      <c r="B503" s="33">
        <v>114393</v>
      </c>
      <c r="C503" s="33" t="s">
        <v>106</v>
      </c>
      <c r="D503" s="33" t="s">
        <v>107</v>
      </c>
      <c r="E503" s="33">
        <v>42480</v>
      </c>
    </row>
    <row r="504" spans="2:5" x14ac:dyDescent="0.25">
      <c r="B504" s="33">
        <v>114394</v>
      </c>
      <c r="C504" s="33" t="s">
        <v>106</v>
      </c>
      <c r="D504" s="33" t="s">
        <v>107</v>
      </c>
      <c r="E504" s="33">
        <v>6840</v>
      </c>
    </row>
    <row r="505" spans="2:5" x14ac:dyDescent="0.25">
      <c r="B505" s="33">
        <v>114395</v>
      </c>
      <c r="C505" s="33" t="s">
        <v>106</v>
      </c>
      <c r="D505" s="33" t="s">
        <v>108</v>
      </c>
      <c r="E505" s="33">
        <v>93540</v>
      </c>
    </row>
    <row r="506" spans="2:5" x14ac:dyDescent="0.25">
      <c r="B506" s="33">
        <v>114396</v>
      </c>
      <c r="C506" s="33" t="s">
        <v>106</v>
      </c>
      <c r="D506" s="33" t="s">
        <v>113</v>
      </c>
      <c r="E506" s="33">
        <v>9576</v>
      </c>
    </row>
    <row r="507" spans="2:5" x14ac:dyDescent="0.25">
      <c r="B507" s="33">
        <v>114397</v>
      </c>
      <c r="C507" s="33" t="s">
        <v>109</v>
      </c>
      <c r="D507" s="33" t="s">
        <v>112</v>
      </c>
      <c r="E507" s="33">
        <v>22080</v>
      </c>
    </row>
    <row r="508" spans="2:5" x14ac:dyDescent="0.25">
      <c r="B508" s="33">
        <v>114398</v>
      </c>
      <c r="C508" s="33" t="s">
        <v>109</v>
      </c>
      <c r="D508" s="33" t="s">
        <v>111</v>
      </c>
      <c r="E508" s="33">
        <v>135894</v>
      </c>
    </row>
    <row r="509" spans="2:5" x14ac:dyDescent="0.25">
      <c r="B509" s="33">
        <v>114399</v>
      </c>
      <c r="C509" s="33" t="s">
        <v>106</v>
      </c>
      <c r="D509" s="33" t="s">
        <v>113</v>
      </c>
      <c r="E509" s="33">
        <v>69351</v>
      </c>
    </row>
    <row r="510" spans="2:5" x14ac:dyDescent="0.25">
      <c r="B510" s="33">
        <v>114400</v>
      </c>
      <c r="C510" s="33" t="s">
        <v>109</v>
      </c>
      <c r="D510" s="33" t="s">
        <v>112</v>
      </c>
      <c r="E510" s="33">
        <v>57385.5</v>
      </c>
    </row>
    <row r="511" spans="2:5" x14ac:dyDescent="0.25">
      <c r="B511" s="33">
        <v>114401</v>
      </c>
      <c r="C511" s="33" t="s">
        <v>106</v>
      </c>
      <c r="D511" s="33" t="s">
        <v>108</v>
      </c>
      <c r="E511" s="33">
        <v>65880</v>
      </c>
    </row>
    <row r="512" spans="2:5" x14ac:dyDescent="0.25">
      <c r="B512" s="33">
        <v>114402</v>
      </c>
      <c r="C512" s="33" t="s">
        <v>106</v>
      </c>
      <c r="D512" s="33" t="s">
        <v>107</v>
      </c>
      <c r="E512" s="33">
        <v>32400</v>
      </c>
    </row>
    <row r="513" spans="2:5" x14ac:dyDescent="0.25">
      <c r="B513" s="33">
        <v>114403</v>
      </c>
      <c r="C513" s="33" t="s">
        <v>109</v>
      </c>
      <c r="D513" s="33" t="s">
        <v>111</v>
      </c>
      <c r="E513" s="33">
        <v>47716.800000000003</v>
      </c>
    </row>
    <row r="514" spans="2:5" x14ac:dyDescent="0.25">
      <c r="B514" s="33">
        <v>114404</v>
      </c>
      <c r="C514" s="33" t="s">
        <v>106</v>
      </c>
      <c r="D514" s="33" t="s">
        <v>108</v>
      </c>
      <c r="E514" s="33">
        <v>48944.4</v>
      </c>
    </row>
    <row r="515" spans="2:5" x14ac:dyDescent="0.25">
      <c r="B515" s="33">
        <v>114405</v>
      </c>
      <c r="C515" s="33" t="s">
        <v>106</v>
      </c>
      <c r="D515" s="33" t="s">
        <v>115</v>
      </c>
      <c r="E515" s="33">
        <v>7560</v>
      </c>
    </row>
    <row r="516" spans="2:5" x14ac:dyDescent="0.25">
      <c r="B516" s="33">
        <v>114406</v>
      </c>
      <c r="C516" s="33" t="s">
        <v>106</v>
      </c>
      <c r="D516" s="33" t="s">
        <v>108</v>
      </c>
      <c r="E516" s="33">
        <v>2640</v>
      </c>
    </row>
    <row r="517" spans="2:5" x14ac:dyDescent="0.25">
      <c r="B517" s="33">
        <v>114407</v>
      </c>
      <c r="C517" s="33" t="s">
        <v>109</v>
      </c>
      <c r="D517" s="33" t="s">
        <v>112</v>
      </c>
      <c r="E517" s="33">
        <v>1656</v>
      </c>
    </row>
    <row r="518" spans="2:5" x14ac:dyDescent="0.25">
      <c r="B518" s="33">
        <v>114408</v>
      </c>
      <c r="C518" s="33" t="s">
        <v>106</v>
      </c>
      <c r="D518" s="33" t="s">
        <v>107</v>
      </c>
      <c r="E518" s="33">
        <v>58455</v>
      </c>
    </row>
    <row r="519" spans="2:5" x14ac:dyDescent="0.25">
      <c r="B519" s="33">
        <v>114409</v>
      </c>
      <c r="C519" s="33" t="s">
        <v>106</v>
      </c>
      <c r="D519" s="33" t="s">
        <v>114</v>
      </c>
      <c r="E519" s="33">
        <v>59700</v>
      </c>
    </row>
    <row r="520" spans="2:5" x14ac:dyDescent="0.25">
      <c r="B520" s="33">
        <v>114410</v>
      </c>
      <c r="C520" s="33" t="s">
        <v>109</v>
      </c>
      <c r="D520" s="33" t="s">
        <v>112</v>
      </c>
      <c r="E520" s="33">
        <v>92460</v>
      </c>
    </row>
    <row r="521" spans="2:5" x14ac:dyDescent="0.25">
      <c r="B521" s="33">
        <v>114411</v>
      </c>
      <c r="C521" s="33" t="s">
        <v>106</v>
      </c>
      <c r="D521" s="33" t="s">
        <v>108</v>
      </c>
      <c r="E521" s="33">
        <v>49338</v>
      </c>
    </row>
    <row r="522" spans="2:5" x14ac:dyDescent="0.25">
      <c r="B522" s="33">
        <v>114412</v>
      </c>
      <c r="C522" s="33" t="s">
        <v>106</v>
      </c>
      <c r="D522" s="33" t="s">
        <v>108</v>
      </c>
      <c r="E522" s="33">
        <v>9600</v>
      </c>
    </row>
    <row r="523" spans="2:5" x14ac:dyDescent="0.25">
      <c r="B523" s="33">
        <v>114413</v>
      </c>
      <c r="C523" s="33" t="s">
        <v>106</v>
      </c>
      <c r="D523" s="33" t="s">
        <v>107</v>
      </c>
      <c r="E523" s="33">
        <v>87510</v>
      </c>
    </row>
    <row r="524" spans="2:5" x14ac:dyDescent="0.25">
      <c r="B524" s="33">
        <v>114414</v>
      </c>
      <c r="C524" s="33" t="s">
        <v>109</v>
      </c>
      <c r="D524" s="33" t="s">
        <v>110</v>
      </c>
      <c r="E524" s="33">
        <v>15210</v>
      </c>
    </row>
    <row r="525" spans="2:5" x14ac:dyDescent="0.25">
      <c r="B525" s="33">
        <v>114415</v>
      </c>
      <c r="C525" s="33" t="s">
        <v>106</v>
      </c>
      <c r="D525" s="33" t="s">
        <v>108</v>
      </c>
      <c r="E525" s="33">
        <v>130110</v>
      </c>
    </row>
    <row r="526" spans="2:5" x14ac:dyDescent="0.25">
      <c r="B526" s="33">
        <v>114416</v>
      </c>
      <c r="C526" s="33" t="s">
        <v>106</v>
      </c>
      <c r="D526" s="33" t="s">
        <v>108</v>
      </c>
      <c r="E526" s="33">
        <v>18480</v>
      </c>
    </row>
    <row r="527" spans="2:5" x14ac:dyDescent="0.25">
      <c r="B527" s="33">
        <v>114417</v>
      </c>
      <c r="C527" s="33" t="s">
        <v>109</v>
      </c>
      <c r="D527" s="33" t="s">
        <v>112</v>
      </c>
      <c r="E527" s="33">
        <v>68580</v>
      </c>
    </row>
    <row r="528" spans="2:5" x14ac:dyDescent="0.25">
      <c r="B528" s="33">
        <v>114418</v>
      </c>
      <c r="C528" s="33" t="s">
        <v>106</v>
      </c>
      <c r="D528" s="33" t="s">
        <v>108</v>
      </c>
      <c r="E528" s="33">
        <v>45468</v>
      </c>
    </row>
    <row r="529" spans="2:5" x14ac:dyDescent="0.25">
      <c r="B529" s="33">
        <v>114419</v>
      </c>
      <c r="C529" s="33" t="s">
        <v>106</v>
      </c>
      <c r="D529" s="33" t="s">
        <v>107</v>
      </c>
      <c r="E529" s="33">
        <v>69300</v>
      </c>
    </row>
    <row r="530" spans="2:5" x14ac:dyDescent="0.25">
      <c r="B530" s="33">
        <v>114420</v>
      </c>
      <c r="C530" s="33" t="s">
        <v>106</v>
      </c>
      <c r="D530" s="33" t="s">
        <v>107</v>
      </c>
      <c r="E530" s="33">
        <v>840</v>
      </c>
    </row>
    <row r="531" spans="2:5" x14ac:dyDescent="0.25">
      <c r="B531" s="33">
        <v>114421</v>
      </c>
      <c r="C531" s="33" t="s">
        <v>106</v>
      </c>
      <c r="D531" s="33" t="s">
        <v>108</v>
      </c>
      <c r="E531" s="33">
        <v>44310</v>
      </c>
    </row>
    <row r="532" spans="2:5" x14ac:dyDescent="0.25">
      <c r="B532" s="33">
        <v>114422</v>
      </c>
      <c r="C532" s="33" t="s">
        <v>106</v>
      </c>
      <c r="D532" s="33" t="s">
        <v>108</v>
      </c>
      <c r="E532" s="33">
        <v>50528.1</v>
      </c>
    </row>
    <row r="533" spans="2:5" x14ac:dyDescent="0.25">
      <c r="B533" s="33">
        <v>114423</v>
      </c>
      <c r="C533" s="33" t="s">
        <v>106</v>
      </c>
      <c r="D533" s="33" t="s">
        <v>114</v>
      </c>
      <c r="E533" s="33">
        <v>7087.5</v>
      </c>
    </row>
    <row r="534" spans="2:5" x14ac:dyDescent="0.25">
      <c r="B534" s="33">
        <v>114424</v>
      </c>
      <c r="C534" s="33" t="s">
        <v>109</v>
      </c>
      <c r="D534" s="33" t="s">
        <v>111</v>
      </c>
      <c r="E534" s="33">
        <v>10320</v>
      </c>
    </row>
    <row r="535" spans="2:5" x14ac:dyDescent="0.25">
      <c r="B535" s="33">
        <v>114425</v>
      </c>
      <c r="C535" s="33" t="s">
        <v>106</v>
      </c>
      <c r="D535" s="33" t="s">
        <v>108</v>
      </c>
      <c r="E535" s="33">
        <v>108096.6</v>
      </c>
    </row>
    <row r="536" spans="2:5" x14ac:dyDescent="0.25">
      <c r="B536" s="33">
        <v>114426</v>
      </c>
      <c r="C536" s="33" t="s">
        <v>106</v>
      </c>
      <c r="D536" s="33" t="s">
        <v>113</v>
      </c>
      <c r="E536" s="33">
        <v>60912</v>
      </c>
    </row>
    <row r="537" spans="2:5" x14ac:dyDescent="0.25">
      <c r="B537" s="33">
        <v>114427</v>
      </c>
      <c r="C537" s="33" t="s">
        <v>106</v>
      </c>
      <c r="D537" s="33" t="s">
        <v>107</v>
      </c>
      <c r="E537" s="33">
        <v>26062.5</v>
      </c>
    </row>
    <row r="538" spans="2:5" x14ac:dyDescent="0.25">
      <c r="B538" s="33">
        <v>114428</v>
      </c>
      <c r="C538" s="33" t="s">
        <v>109</v>
      </c>
      <c r="D538" s="33" t="s">
        <v>116</v>
      </c>
      <c r="E538" s="33">
        <v>6840</v>
      </c>
    </row>
    <row r="539" spans="2:5" x14ac:dyDescent="0.25">
      <c r="B539" s="33">
        <v>114429</v>
      </c>
      <c r="C539" s="33" t="s">
        <v>106</v>
      </c>
      <c r="D539" s="33" t="s">
        <v>113</v>
      </c>
      <c r="E539" s="33">
        <v>199058.1</v>
      </c>
    </row>
    <row r="540" spans="2:5" x14ac:dyDescent="0.25">
      <c r="B540" s="33">
        <v>114430</v>
      </c>
      <c r="C540" s="33" t="s">
        <v>109</v>
      </c>
      <c r="D540" s="33" t="s">
        <v>116</v>
      </c>
      <c r="E540" s="33">
        <v>6720</v>
      </c>
    </row>
    <row r="541" spans="2:5" x14ac:dyDescent="0.25">
      <c r="B541" s="33">
        <v>114431</v>
      </c>
      <c r="C541" s="33" t="s">
        <v>106</v>
      </c>
      <c r="D541" s="33" t="s">
        <v>108</v>
      </c>
      <c r="E541" s="33">
        <v>2895</v>
      </c>
    </row>
    <row r="542" spans="2:5" x14ac:dyDescent="0.25">
      <c r="B542" s="33">
        <v>114432</v>
      </c>
      <c r="C542" s="33" t="s">
        <v>106</v>
      </c>
      <c r="D542" s="33" t="s">
        <v>108</v>
      </c>
      <c r="E542" s="33">
        <v>40050</v>
      </c>
    </row>
    <row r="543" spans="2:5" x14ac:dyDescent="0.25">
      <c r="B543" s="33">
        <v>114433</v>
      </c>
      <c r="C543" s="33" t="s">
        <v>106</v>
      </c>
      <c r="D543" s="33" t="s">
        <v>115</v>
      </c>
      <c r="E543" s="33">
        <v>21600</v>
      </c>
    </row>
    <row r="544" spans="2:5" x14ac:dyDescent="0.25">
      <c r="B544" s="33">
        <v>114434</v>
      </c>
      <c r="C544" s="33" t="s">
        <v>106</v>
      </c>
      <c r="D544" s="33" t="s">
        <v>115</v>
      </c>
      <c r="E544" s="33">
        <v>29276.400000000001</v>
      </c>
    </row>
    <row r="545" spans="2:5" x14ac:dyDescent="0.25">
      <c r="B545" s="33">
        <v>114435</v>
      </c>
      <c r="C545" s="33" t="s">
        <v>109</v>
      </c>
      <c r="D545" s="33" t="s">
        <v>111</v>
      </c>
      <c r="E545" s="33">
        <v>375</v>
      </c>
    </row>
    <row r="546" spans="2:5" x14ac:dyDescent="0.25">
      <c r="B546" s="33">
        <v>114436</v>
      </c>
      <c r="C546" s="33" t="s">
        <v>106</v>
      </c>
      <c r="D546" s="33" t="s">
        <v>107</v>
      </c>
      <c r="E546" s="33">
        <v>43275</v>
      </c>
    </row>
    <row r="547" spans="2:5" x14ac:dyDescent="0.25">
      <c r="B547" s="33">
        <v>114437</v>
      </c>
      <c r="C547" s="33" t="s">
        <v>106</v>
      </c>
      <c r="D547" s="33" t="s">
        <v>107</v>
      </c>
      <c r="E547" s="33">
        <v>44640</v>
      </c>
    </row>
    <row r="548" spans="2:5" x14ac:dyDescent="0.25">
      <c r="B548" s="33">
        <v>114438</v>
      </c>
      <c r="C548" s="33" t="s">
        <v>106</v>
      </c>
      <c r="D548" s="33" t="s">
        <v>113</v>
      </c>
      <c r="E548" s="33">
        <v>11625</v>
      </c>
    </row>
    <row r="549" spans="2:5" x14ac:dyDescent="0.25">
      <c r="B549" s="33">
        <v>114439</v>
      </c>
      <c r="C549" s="33" t="s">
        <v>106</v>
      </c>
      <c r="D549" s="33" t="s">
        <v>114</v>
      </c>
      <c r="E549" s="33">
        <v>45932.4</v>
      </c>
    </row>
    <row r="550" spans="2:5" x14ac:dyDescent="0.25">
      <c r="B550" s="33">
        <v>114440</v>
      </c>
      <c r="C550" s="33" t="s">
        <v>106</v>
      </c>
      <c r="D550" s="33" t="s">
        <v>115</v>
      </c>
      <c r="E550" s="33">
        <v>78682.8</v>
      </c>
    </row>
    <row r="551" spans="2:5" x14ac:dyDescent="0.25">
      <c r="B551" s="33">
        <v>114441</v>
      </c>
      <c r="C551" s="33" t="s">
        <v>106</v>
      </c>
      <c r="D551" s="33" t="s">
        <v>113</v>
      </c>
      <c r="E551" s="33">
        <v>21945</v>
      </c>
    </row>
    <row r="552" spans="2:5" x14ac:dyDescent="0.25">
      <c r="B552" s="33">
        <v>114442</v>
      </c>
      <c r="C552" s="33" t="s">
        <v>106</v>
      </c>
      <c r="D552" s="33" t="s">
        <v>113</v>
      </c>
      <c r="E552" s="33">
        <v>110610</v>
      </c>
    </row>
    <row r="553" spans="2:5" x14ac:dyDescent="0.25">
      <c r="B553" s="33">
        <v>114443</v>
      </c>
      <c r="C553" s="33" t="s">
        <v>109</v>
      </c>
      <c r="D553" s="33" t="s">
        <v>112</v>
      </c>
      <c r="E553" s="33">
        <v>21675</v>
      </c>
    </row>
    <row r="554" spans="2:5" x14ac:dyDescent="0.25">
      <c r="B554" s="33">
        <v>114444</v>
      </c>
      <c r="C554" s="33" t="s">
        <v>109</v>
      </c>
      <c r="D554" s="33" t="s">
        <v>112</v>
      </c>
      <c r="E554" s="33">
        <v>54892.800000000003</v>
      </c>
    </row>
    <row r="555" spans="2:5" x14ac:dyDescent="0.25">
      <c r="B555" s="33">
        <v>114445</v>
      </c>
      <c r="C555" s="33" t="s">
        <v>106</v>
      </c>
      <c r="D555" s="33" t="s">
        <v>113</v>
      </c>
      <c r="E555" s="33">
        <v>11995.5</v>
      </c>
    </row>
    <row r="556" spans="2:5" x14ac:dyDescent="0.25">
      <c r="B556" s="33">
        <v>114446</v>
      </c>
      <c r="C556" s="33" t="s">
        <v>106</v>
      </c>
      <c r="D556" s="33" t="s">
        <v>108</v>
      </c>
      <c r="E556" s="33">
        <v>5733</v>
      </c>
    </row>
    <row r="557" spans="2:5" x14ac:dyDescent="0.25">
      <c r="B557" s="33">
        <v>114447</v>
      </c>
      <c r="C557" s="33" t="s">
        <v>109</v>
      </c>
      <c r="D557" s="33" t="s">
        <v>112</v>
      </c>
      <c r="E557" s="33">
        <v>9442.7999999999993</v>
      </c>
    </row>
    <row r="558" spans="2:5" x14ac:dyDescent="0.25">
      <c r="B558" s="33">
        <v>114448</v>
      </c>
      <c r="C558" s="33" t="s">
        <v>106</v>
      </c>
      <c r="D558" s="33" t="s">
        <v>114</v>
      </c>
      <c r="E558" s="33">
        <v>64740</v>
      </c>
    </row>
    <row r="559" spans="2:5" x14ac:dyDescent="0.25">
      <c r="B559" s="33">
        <v>114449</v>
      </c>
      <c r="C559" s="33" t="s">
        <v>106</v>
      </c>
      <c r="D559" s="33" t="s">
        <v>108</v>
      </c>
      <c r="E559" s="33">
        <v>70240.800000000003</v>
      </c>
    </row>
    <row r="560" spans="2:5" x14ac:dyDescent="0.25">
      <c r="B560" s="33">
        <v>114450</v>
      </c>
      <c r="C560" s="33" t="s">
        <v>109</v>
      </c>
      <c r="D560" s="33" t="s">
        <v>116</v>
      </c>
      <c r="E560" s="33">
        <v>12600</v>
      </c>
    </row>
    <row r="561" spans="2:5" x14ac:dyDescent="0.25">
      <c r="B561" s="33">
        <v>114451</v>
      </c>
      <c r="C561" s="33" t="s">
        <v>106</v>
      </c>
      <c r="D561" s="33" t="s">
        <v>115</v>
      </c>
      <c r="E561" s="33">
        <v>13398</v>
      </c>
    </row>
    <row r="562" spans="2:5" x14ac:dyDescent="0.25">
      <c r="B562" s="33">
        <v>114452</v>
      </c>
      <c r="C562" s="33" t="s">
        <v>109</v>
      </c>
      <c r="D562" s="33" t="s">
        <v>111</v>
      </c>
      <c r="E562" s="33">
        <v>46605</v>
      </c>
    </row>
    <row r="563" spans="2:5" x14ac:dyDescent="0.25">
      <c r="B563" s="33">
        <v>114453</v>
      </c>
      <c r="C563" s="33" t="s">
        <v>106</v>
      </c>
      <c r="D563" s="33" t="s">
        <v>113</v>
      </c>
      <c r="E563" s="33">
        <v>44067.9</v>
      </c>
    </row>
    <row r="564" spans="2:5" x14ac:dyDescent="0.25">
      <c r="B564" s="33">
        <v>114454</v>
      </c>
      <c r="C564" s="33" t="s">
        <v>106</v>
      </c>
      <c r="D564" s="33" t="s">
        <v>107</v>
      </c>
      <c r="E564" s="33">
        <v>90805.5</v>
      </c>
    </row>
    <row r="565" spans="2:5" x14ac:dyDescent="0.25">
      <c r="B565" s="33">
        <v>114455</v>
      </c>
      <c r="C565" s="33" t="s">
        <v>106</v>
      </c>
      <c r="D565" s="33" t="s">
        <v>107</v>
      </c>
      <c r="E565" s="33">
        <v>88284.3</v>
      </c>
    </row>
    <row r="566" spans="2:5" x14ac:dyDescent="0.25">
      <c r="B566" s="33">
        <v>114456</v>
      </c>
      <c r="C566" s="33" t="s">
        <v>106</v>
      </c>
      <c r="D566" s="33" t="s">
        <v>107</v>
      </c>
      <c r="E566" s="33">
        <v>35790.300000000003</v>
      </c>
    </row>
    <row r="567" spans="2:5" x14ac:dyDescent="0.25">
      <c r="B567" s="33">
        <v>114457</v>
      </c>
      <c r="C567" s="33" t="s">
        <v>109</v>
      </c>
      <c r="D567" s="33" t="s">
        <v>112</v>
      </c>
      <c r="E567" s="33">
        <v>68352</v>
      </c>
    </row>
    <row r="568" spans="2:5" x14ac:dyDescent="0.25">
      <c r="B568" s="33">
        <v>114458</v>
      </c>
      <c r="C568" s="33" t="s">
        <v>106</v>
      </c>
      <c r="D568" s="33" t="s">
        <v>115</v>
      </c>
      <c r="E568" s="33">
        <v>83250</v>
      </c>
    </row>
    <row r="569" spans="2:5" x14ac:dyDescent="0.25">
      <c r="B569" s="33">
        <v>114459</v>
      </c>
      <c r="C569" s="33" t="s">
        <v>106</v>
      </c>
      <c r="D569" s="33" t="s">
        <v>108</v>
      </c>
      <c r="E569" s="33">
        <v>13188</v>
      </c>
    </row>
    <row r="570" spans="2:5" x14ac:dyDescent="0.25">
      <c r="B570" s="33">
        <v>114460</v>
      </c>
      <c r="C570" s="33" t="s">
        <v>106</v>
      </c>
      <c r="D570" s="33" t="s">
        <v>107</v>
      </c>
      <c r="E570" s="33">
        <v>552</v>
      </c>
    </row>
    <row r="571" spans="2:5" x14ac:dyDescent="0.25">
      <c r="B571" s="33">
        <v>114461</v>
      </c>
      <c r="C571" s="33" t="s">
        <v>106</v>
      </c>
      <c r="D571" s="33" t="s">
        <v>115</v>
      </c>
      <c r="E571" s="33">
        <v>42330</v>
      </c>
    </row>
    <row r="572" spans="2:5" x14ac:dyDescent="0.25">
      <c r="B572" s="33">
        <v>114462</v>
      </c>
      <c r="C572" s="33" t="s">
        <v>109</v>
      </c>
      <c r="D572" s="33" t="s">
        <v>116</v>
      </c>
      <c r="E572" s="33">
        <v>4200</v>
      </c>
    </row>
    <row r="573" spans="2:5" x14ac:dyDescent="0.25">
      <c r="B573" s="33">
        <v>114463</v>
      </c>
      <c r="C573" s="33" t="s">
        <v>106</v>
      </c>
      <c r="D573" s="33" t="s">
        <v>115</v>
      </c>
      <c r="E573" s="33">
        <v>5610</v>
      </c>
    </row>
    <row r="574" spans="2:5" x14ac:dyDescent="0.25">
      <c r="B574" s="33">
        <v>114464</v>
      </c>
      <c r="C574" s="33" t="s">
        <v>106</v>
      </c>
      <c r="D574" s="33" t="s">
        <v>114</v>
      </c>
      <c r="E574" s="33">
        <v>25560</v>
      </c>
    </row>
    <row r="575" spans="2:5" x14ac:dyDescent="0.25">
      <c r="B575" s="33">
        <v>114465</v>
      </c>
      <c r="C575" s="33" t="s">
        <v>109</v>
      </c>
      <c r="D575" s="33" t="s">
        <v>110</v>
      </c>
      <c r="E575" s="33">
        <v>50784</v>
      </c>
    </row>
    <row r="576" spans="2:5" x14ac:dyDescent="0.25">
      <c r="B576" s="33">
        <v>114466</v>
      </c>
      <c r="C576" s="33" t="s">
        <v>106</v>
      </c>
      <c r="D576" s="33" t="s">
        <v>113</v>
      </c>
      <c r="E576" s="33">
        <v>18072</v>
      </c>
    </row>
    <row r="577" spans="2:5" x14ac:dyDescent="0.25">
      <c r="B577" s="33">
        <v>114467</v>
      </c>
      <c r="C577" s="33" t="s">
        <v>106</v>
      </c>
      <c r="D577" s="33" t="s">
        <v>108</v>
      </c>
      <c r="E577" s="33">
        <v>53653.5</v>
      </c>
    </row>
    <row r="578" spans="2:5" x14ac:dyDescent="0.25">
      <c r="B578" s="33">
        <v>114468</v>
      </c>
      <c r="C578" s="33" t="s">
        <v>106</v>
      </c>
      <c r="D578" s="33" t="s">
        <v>115</v>
      </c>
      <c r="E578" s="33">
        <v>1200</v>
      </c>
    </row>
    <row r="579" spans="2:5" x14ac:dyDescent="0.25">
      <c r="B579" s="33">
        <v>114469</v>
      </c>
      <c r="C579" s="33" t="s">
        <v>106</v>
      </c>
      <c r="D579" s="33" t="s">
        <v>107</v>
      </c>
      <c r="E579" s="33">
        <v>253393.5</v>
      </c>
    </row>
    <row r="580" spans="2:5" x14ac:dyDescent="0.25">
      <c r="B580" s="33">
        <v>114470</v>
      </c>
      <c r="C580" s="33" t="s">
        <v>106</v>
      </c>
      <c r="D580" s="33" t="s">
        <v>108</v>
      </c>
      <c r="E580" s="33">
        <v>328585.2</v>
      </c>
    </row>
    <row r="581" spans="2:5" x14ac:dyDescent="0.25">
      <c r="B581" s="33">
        <v>114471</v>
      </c>
      <c r="C581" s="33" t="s">
        <v>109</v>
      </c>
      <c r="D581" s="33" t="s">
        <v>116</v>
      </c>
      <c r="E581" s="33">
        <v>24990</v>
      </c>
    </row>
    <row r="582" spans="2:5" x14ac:dyDescent="0.25">
      <c r="B582" s="33">
        <v>114472</v>
      </c>
      <c r="C582" s="33" t="s">
        <v>106</v>
      </c>
      <c r="D582" s="33" t="s">
        <v>115</v>
      </c>
      <c r="E582" s="33">
        <v>14310</v>
      </c>
    </row>
    <row r="583" spans="2:5" x14ac:dyDescent="0.25">
      <c r="B583" s="33">
        <v>114473</v>
      </c>
      <c r="C583" s="33" t="s">
        <v>106</v>
      </c>
      <c r="D583" s="33" t="s">
        <v>108</v>
      </c>
      <c r="E583" s="33">
        <v>34200</v>
      </c>
    </row>
    <row r="584" spans="2:5" x14ac:dyDescent="0.25">
      <c r="B584" s="33">
        <v>114474</v>
      </c>
      <c r="C584" s="33" t="s">
        <v>106</v>
      </c>
      <c r="D584" s="33" t="s">
        <v>113</v>
      </c>
      <c r="E584" s="33">
        <v>20340</v>
      </c>
    </row>
    <row r="585" spans="2:5" x14ac:dyDescent="0.25">
      <c r="B585" s="33">
        <v>114475</v>
      </c>
      <c r="C585" s="33" t="s">
        <v>109</v>
      </c>
      <c r="D585" s="33" t="s">
        <v>112</v>
      </c>
      <c r="E585" s="33">
        <v>7137</v>
      </c>
    </row>
    <row r="586" spans="2:5" x14ac:dyDescent="0.25">
      <c r="B586" s="33">
        <v>114476</v>
      </c>
      <c r="C586" s="33" t="s">
        <v>109</v>
      </c>
      <c r="D586" s="33" t="s">
        <v>110</v>
      </c>
      <c r="E586" s="33">
        <v>84780</v>
      </c>
    </row>
    <row r="587" spans="2:5" x14ac:dyDescent="0.25">
      <c r="B587" s="33">
        <v>114477</v>
      </c>
      <c r="C587" s="33" t="s">
        <v>106</v>
      </c>
      <c r="D587" s="33" t="s">
        <v>114</v>
      </c>
      <c r="E587" s="33">
        <v>7524</v>
      </c>
    </row>
    <row r="588" spans="2:5" x14ac:dyDescent="0.25">
      <c r="B588" s="33">
        <v>114478</v>
      </c>
      <c r="C588" s="33" t="s">
        <v>106</v>
      </c>
      <c r="D588" s="33" t="s">
        <v>113</v>
      </c>
      <c r="E588" s="33">
        <v>30922.799999999999</v>
      </c>
    </row>
    <row r="589" spans="2:5" x14ac:dyDescent="0.25">
      <c r="B589" s="33">
        <v>114479</v>
      </c>
      <c r="C589" s="33" t="s">
        <v>109</v>
      </c>
      <c r="D589" s="33" t="s">
        <v>112</v>
      </c>
      <c r="E589" s="33">
        <v>21900</v>
      </c>
    </row>
    <row r="590" spans="2:5" x14ac:dyDescent="0.25">
      <c r="B590" s="33">
        <v>114480</v>
      </c>
      <c r="C590" s="33" t="s">
        <v>106</v>
      </c>
      <c r="D590" s="33" t="s">
        <v>113</v>
      </c>
      <c r="E590" s="33">
        <v>25290</v>
      </c>
    </row>
    <row r="591" spans="2:5" x14ac:dyDescent="0.25">
      <c r="B591" s="33">
        <v>114481</v>
      </c>
      <c r="C591" s="33" t="s">
        <v>109</v>
      </c>
      <c r="D591" s="33" t="s">
        <v>111</v>
      </c>
      <c r="E591" s="33">
        <v>27960</v>
      </c>
    </row>
    <row r="592" spans="2:5" x14ac:dyDescent="0.25">
      <c r="B592" s="33">
        <v>114482</v>
      </c>
      <c r="C592" s="33" t="s">
        <v>109</v>
      </c>
      <c r="D592" s="33" t="s">
        <v>111</v>
      </c>
      <c r="E592" s="33">
        <v>52920</v>
      </c>
    </row>
    <row r="593" spans="2:5" x14ac:dyDescent="0.25">
      <c r="B593" s="33">
        <v>114483</v>
      </c>
      <c r="C593" s="33" t="s">
        <v>106</v>
      </c>
      <c r="D593" s="33" t="s">
        <v>107</v>
      </c>
      <c r="E593" s="33">
        <v>59220</v>
      </c>
    </row>
    <row r="594" spans="2:5" x14ac:dyDescent="0.25">
      <c r="B594" s="33">
        <v>114484</v>
      </c>
      <c r="C594" s="33" t="s">
        <v>106</v>
      </c>
      <c r="D594" s="33" t="s">
        <v>108</v>
      </c>
      <c r="E594" s="33">
        <v>80532</v>
      </c>
    </row>
    <row r="595" spans="2:5" x14ac:dyDescent="0.25">
      <c r="B595" s="33">
        <v>114485</v>
      </c>
      <c r="C595" s="33" t="s">
        <v>106</v>
      </c>
      <c r="D595" s="33" t="s">
        <v>115</v>
      </c>
      <c r="E595" s="33">
        <v>14253.3</v>
      </c>
    </row>
    <row r="596" spans="2:5" x14ac:dyDescent="0.25">
      <c r="B596" s="33">
        <v>114486</v>
      </c>
      <c r="C596" s="33" t="s">
        <v>109</v>
      </c>
      <c r="D596" s="33" t="s">
        <v>112</v>
      </c>
      <c r="E596" s="33">
        <v>27207.9</v>
      </c>
    </row>
    <row r="597" spans="2:5" x14ac:dyDescent="0.25">
      <c r="B597" s="33">
        <v>114487</v>
      </c>
      <c r="C597" s="33" t="s">
        <v>106</v>
      </c>
      <c r="D597" s="33" t="s">
        <v>113</v>
      </c>
      <c r="E597" s="33">
        <v>42981.3</v>
      </c>
    </row>
    <row r="598" spans="2:5" x14ac:dyDescent="0.25">
      <c r="B598" s="33">
        <v>114488</v>
      </c>
      <c r="C598" s="33" t="s">
        <v>106</v>
      </c>
      <c r="D598" s="33" t="s">
        <v>113</v>
      </c>
      <c r="E598" s="33">
        <v>25374</v>
      </c>
    </row>
    <row r="599" spans="2:5" x14ac:dyDescent="0.25">
      <c r="B599" s="33">
        <v>114489</v>
      </c>
      <c r="C599" s="33" t="s">
        <v>109</v>
      </c>
      <c r="D599" s="33" t="s">
        <v>116</v>
      </c>
      <c r="E599" s="33">
        <v>141165</v>
      </c>
    </row>
    <row r="600" spans="2:5" x14ac:dyDescent="0.25">
      <c r="B600" s="33">
        <v>114490</v>
      </c>
      <c r="C600" s="33" t="s">
        <v>109</v>
      </c>
      <c r="D600" s="33" t="s">
        <v>111</v>
      </c>
      <c r="E600" s="33">
        <v>31935</v>
      </c>
    </row>
    <row r="601" spans="2:5" x14ac:dyDescent="0.25">
      <c r="B601" s="33">
        <v>114491</v>
      </c>
      <c r="C601" s="33" t="s">
        <v>106</v>
      </c>
      <c r="D601" s="33" t="s">
        <v>108</v>
      </c>
      <c r="E601" s="33">
        <v>58151.4</v>
      </c>
    </row>
    <row r="602" spans="2:5" x14ac:dyDescent="0.25">
      <c r="B602" s="33">
        <v>114492</v>
      </c>
      <c r="C602" s="33" t="s">
        <v>106</v>
      </c>
      <c r="D602" s="33" t="s">
        <v>108</v>
      </c>
      <c r="E602" s="33">
        <v>24826.5</v>
      </c>
    </row>
    <row r="603" spans="2:5" x14ac:dyDescent="0.25">
      <c r="B603" s="33">
        <v>114493</v>
      </c>
      <c r="C603" s="33" t="s">
        <v>106</v>
      </c>
      <c r="D603" s="33" t="s">
        <v>107</v>
      </c>
      <c r="E603" s="33">
        <v>6336</v>
      </c>
    </row>
    <row r="604" spans="2:5" x14ac:dyDescent="0.25">
      <c r="B604" s="33">
        <v>114494</v>
      </c>
      <c r="C604" s="33" t="s">
        <v>109</v>
      </c>
      <c r="D604" s="33" t="s">
        <v>110</v>
      </c>
      <c r="E604" s="33">
        <v>137430</v>
      </c>
    </row>
    <row r="605" spans="2:5" x14ac:dyDescent="0.25">
      <c r="B605" s="33">
        <v>114495</v>
      </c>
      <c r="C605" s="33" t="s">
        <v>106</v>
      </c>
      <c r="D605" s="33" t="s">
        <v>113</v>
      </c>
      <c r="E605" s="33">
        <v>29250</v>
      </c>
    </row>
    <row r="606" spans="2:5" x14ac:dyDescent="0.25">
      <c r="B606" s="33">
        <v>114496</v>
      </c>
      <c r="C606" s="33" t="s">
        <v>106</v>
      </c>
      <c r="D606" s="33" t="s">
        <v>107</v>
      </c>
      <c r="E606" s="33">
        <v>4770</v>
      </c>
    </row>
    <row r="607" spans="2:5" x14ac:dyDescent="0.25">
      <c r="B607" s="33">
        <v>114497</v>
      </c>
      <c r="C607" s="33" t="s">
        <v>106</v>
      </c>
      <c r="D607" s="33" t="s">
        <v>114</v>
      </c>
      <c r="E607" s="33">
        <v>22050</v>
      </c>
    </row>
    <row r="608" spans="2:5" x14ac:dyDescent="0.25">
      <c r="B608" s="33">
        <v>114498</v>
      </c>
      <c r="C608" s="33" t="s">
        <v>106</v>
      </c>
      <c r="D608" s="33" t="s">
        <v>114</v>
      </c>
      <c r="E608" s="33">
        <v>114381</v>
      </c>
    </row>
    <row r="609" spans="2:5" x14ac:dyDescent="0.25">
      <c r="B609" s="33">
        <v>114499</v>
      </c>
      <c r="C609" s="33" t="s">
        <v>106</v>
      </c>
      <c r="D609" s="33" t="s">
        <v>115</v>
      </c>
      <c r="E609" s="33">
        <v>33360</v>
      </c>
    </row>
    <row r="610" spans="2:5" x14ac:dyDescent="0.25">
      <c r="B610" s="33">
        <v>114500</v>
      </c>
      <c r="C610" s="33" t="s">
        <v>106</v>
      </c>
      <c r="D610" s="33" t="s">
        <v>107</v>
      </c>
      <c r="E610" s="33">
        <v>147957.6</v>
      </c>
    </row>
    <row r="611" spans="2:5" x14ac:dyDescent="0.25">
      <c r="B611" s="33">
        <v>114501</v>
      </c>
      <c r="C611" s="33" t="s">
        <v>109</v>
      </c>
      <c r="D611" s="33" t="s">
        <v>116</v>
      </c>
      <c r="E611" s="33">
        <v>27945</v>
      </c>
    </row>
    <row r="612" spans="2:5" x14ac:dyDescent="0.25">
      <c r="B612" s="33">
        <v>114502</v>
      </c>
      <c r="C612" s="33" t="s">
        <v>109</v>
      </c>
      <c r="D612" s="33" t="s">
        <v>111</v>
      </c>
      <c r="E612" s="33">
        <v>29034.6</v>
      </c>
    </row>
    <row r="613" spans="2:5" x14ac:dyDescent="0.25">
      <c r="B613" s="33">
        <v>114503</v>
      </c>
      <c r="C613" s="33" t="s">
        <v>106</v>
      </c>
      <c r="D613" s="33" t="s">
        <v>113</v>
      </c>
      <c r="E613" s="33">
        <v>18870</v>
      </c>
    </row>
    <row r="614" spans="2:5" x14ac:dyDescent="0.25">
      <c r="B614" s="33">
        <v>114504</v>
      </c>
      <c r="C614" s="33" t="s">
        <v>109</v>
      </c>
      <c r="D614" s="33" t="s">
        <v>110</v>
      </c>
      <c r="E614" s="33">
        <v>78090</v>
      </c>
    </row>
    <row r="615" spans="2:5" x14ac:dyDescent="0.25">
      <c r="B615" s="33">
        <v>114505</v>
      </c>
      <c r="C615" s="33" t="s">
        <v>106</v>
      </c>
      <c r="D615" s="33" t="s">
        <v>114</v>
      </c>
      <c r="E615" s="33">
        <v>89520</v>
      </c>
    </row>
    <row r="616" spans="2:5" x14ac:dyDescent="0.25">
      <c r="B616" s="33">
        <v>114506</v>
      </c>
      <c r="C616" s="33" t="s">
        <v>109</v>
      </c>
      <c r="D616" s="33" t="s">
        <v>111</v>
      </c>
      <c r="E616" s="33">
        <v>18750</v>
      </c>
    </row>
    <row r="617" spans="2:5" x14ac:dyDescent="0.25">
      <c r="B617" s="33">
        <v>114507</v>
      </c>
      <c r="C617" s="33" t="s">
        <v>106</v>
      </c>
      <c r="D617" s="33" t="s">
        <v>108</v>
      </c>
      <c r="E617" s="33">
        <v>88995</v>
      </c>
    </row>
    <row r="618" spans="2:5" x14ac:dyDescent="0.25">
      <c r="B618" s="33">
        <v>114508</v>
      </c>
      <c r="C618" s="33" t="s">
        <v>106</v>
      </c>
      <c r="D618" s="33" t="s">
        <v>108</v>
      </c>
      <c r="E618" s="33">
        <v>66836.7</v>
      </c>
    </row>
    <row r="619" spans="2:5" x14ac:dyDescent="0.25">
      <c r="B619" s="33">
        <v>114509</v>
      </c>
      <c r="C619" s="33" t="s">
        <v>106</v>
      </c>
      <c r="D619" s="33" t="s">
        <v>108</v>
      </c>
      <c r="E619" s="33">
        <v>19800</v>
      </c>
    </row>
    <row r="620" spans="2:5" x14ac:dyDescent="0.25">
      <c r="B620" s="33">
        <v>114510</v>
      </c>
      <c r="C620" s="33" t="s">
        <v>106</v>
      </c>
      <c r="D620" s="33" t="s">
        <v>114</v>
      </c>
      <c r="E620" s="33">
        <v>61446.6</v>
      </c>
    </row>
    <row r="621" spans="2:5" x14ac:dyDescent="0.25">
      <c r="B621" s="33">
        <v>114511</v>
      </c>
      <c r="C621" s="33" t="s">
        <v>106</v>
      </c>
      <c r="D621" s="33" t="s">
        <v>115</v>
      </c>
      <c r="E621" s="33">
        <v>19470</v>
      </c>
    </row>
    <row r="622" spans="2:5" x14ac:dyDescent="0.25">
      <c r="B622" s="33">
        <v>114512</v>
      </c>
      <c r="C622" s="33" t="s">
        <v>106</v>
      </c>
      <c r="D622" s="33" t="s">
        <v>113</v>
      </c>
      <c r="E622" s="33">
        <v>32360.7</v>
      </c>
    </row>
    <row r="623" spans="2:5" x14ac:dyDescent="0.25">
      <c r="B623" s="33">
        <v>114513</v>
      </c>
      <c r="C623" s="33" t="s">
        <v>106</v>
      </c>
      <c r="D623" s="33" t="s">
        <v>108</v>
      </c>
      <c r="E623" s="33">
        <v>15570</v>
      </c>
    </row>
    <row r="624" spans="2:5" x14ac:dyDescent="0.25">
      <c r="B624" s="33">
        <v>114514</v>
      </c>
      <c r="C624" s="33" t="s">
        <v>106</v>
      </c>
      <c r="D624" s="33" t="s">
        <v>107</v>
      </c>
      <c r="E624" s="33">
        <v>105702</v>
      </c>
    </row>
    <row r="625" spans="2:5" x14ac:dyDescent="0.25">
      <c r="B625" s="33">
        <v>114515</v>
      </c>
      <c r="C625" s="33" t="s">
        <v>106</v>
      </c>
      <c r="D625" s="33" t="s">
        <v>114</v>
      </c>
      <c r="E625" s="33">
        <v>17430</v>
      </c>
    </row>
    <row r="626" spans="2:5" x14ac:dyDescent="0.25">
      <c r="B626" s="33">
        <v>114516</v>
      </c>
      <c r="C626" s="33" t="s">
        <v>106</v>
      </c>
      <c r="D626" s="33" t="s">
        <v>107</v>
      </c>
      <c r="E626" s="33">
        <v>13234.5</v>
      </c>
    </row>
    <row r="627" spans="2:5" x14ac:dyDescent="0.25">
      <c r="B627" s="33">
        <v>114517</v>
      </c>
      <c r="C627" s="33" t="s">
        <v>106</v>
      </c>
      <c r="D627" s="33" t="s">
        <v>107</v>
      </c>
      <c r="E627" s="33">
        <v>8460</v>
      </c>
    </row>
    <row r="628" spans="2:5" x14ac:dyDescent="0.25">
      <c r="B628" s="33">
        <v>114518</v>
      </c>
      <c r="C628" s="33" t="s">
        <v>106</v>
      </c>
      <c r="D628" s="33" t="s">
        <v>115</v>
      </c>
      <c r="E628" s="33">
        <v>491625</v>
      </c>
    </row>
    <row r="629" spans="2:5" x14ac:dyDescent="0.25">
      <c r="B629" s="33">
        <v>114519</v>
      </c>
      <c r="C629" s="33" t="s">
        <v>109</v>
      </c>
      <c r="D629" s="33" t="s">
        <v>110</v>
      </c>
      <c r="E629" s="33">
        <v>32886</v>
      </c>
    </row>
    <row r="630" spans="2:5" x14ac:dyDescent="0.25">
      <c r="B630" s="33">
        <v>114520</v>
      </c>
      <c r="C630" s="33" t="s">
        <v>109</v>
      </c>
      <c r="D630" s="33" t="s">
        <v>112</v>
      </c>
      <c r="E630" s="33">
        <v>2952</v>
      </c>
    </row>
    <row r="631" spans="2:5" x14ac:dyDescent="0.25">
      <c r="B631" s="33">
        <v>114521</v>
      </c>
      <c r="C631" s="33" t="s">
        <v>109</v>
      </c>
      <c r="D631" s="33" t="s">
        <v>116</v>
      </c>
      <c r="E631" s="33">
        <v>57618</v>
      </c>
    </row>
    <row r="632" spans="2:5" x14ac:dyDescent="0.25">
      <c r="B632" s="33">
        <v>114522</v>
      </c>
      <c r="C632" s="33" t="s">
        <v>109</v>
      </c>
      <c r="D632" s="33" t="s">
        <v>110</v>
      </c>
      <c r="E632" s="33">
        <v>48900</v>
      </c>
    </row>
    <row r="633" spans="2:5" x14ac:dyDescent="0.25">
      <c r="B633" s="33">
        <v>114523</v>
      </c>
      <c r="C633" s="33" t="s">
        <v>109</v>
      </c>
      <c r="D633" s="33" t="s">
        <v>110</v>
      </c>
      <c r="E633" s="33">
        <v>4800</v>
      </c>
    </row>
    <row r="634" spans="2:5" x14ac:dyDescent="0.25">
      <c r="B634" s="33">
        <v>114524</v>
      </c>
      <c r="C634" s="33" t="s">
        <v>109</v>
      </c>
      <c r="D634" s="33" t="s">
        <v>111</v>
      </c>
      <c r="E634" s="33">
        <v>59376.9</v>
      </c>
    </row>
    <row r="635" spans="2:5" x14ac:dyDescent="0.25">
      <c r="B635" s="33">
        <v>114525</v>
      </c>
      <c r="C635" s="33" t="s">
        <v>109</v>
      </c>
      <c r="D635" s="33" t="s">
        <v>110</v>
      </c>
      <c r="E635" s="33">
        <v>61753.8</v>
      </c>
    </row>
    <row r="636" spans="2:5" x14ac:dyDescent="0.25">
      <c r="B636" s="33">
        <v>114526</v>
      </c>
      <c r="C636" s="33" t="s">
        <v>106</v>
      </c>
      <c r="D636" s="33" t="s">
        <v>107</v>
      </c>
      <c r="E636" s="33">
        <v>10104</v>
      </c>
    </row>
    <row r="637" spans="2:5" x14ac:dyDescent="0.25">
      <c r="B637" s="33">
        <v>114527</v>
      </c>
      <c r="C637" s="33" t="s">
        <v>109</v>
      </c>
      <c r="D637" s="33" t="s">
        <v>110</v>
      </c>
      <c r="E637" s="33">
        <v>9300</v>
      </c>
    </row>
    <row r="638" spans="2:5" x14ac:dyDescent="0.25">
      <c r="B638" s="33">
        <v>114528</v>
      </c>
      <c r="C638" s="33" t="s">
        <v>106</v>
      </c>
      <c r="D638" s="33" t="s">
        <v>107</v>
      </c>
      <c r="E638" s="33">
        <v>21286.5</v>
      </c>
    </row>
    <row r="639" spans="2:5" x14ac:dyDescent="0.25">
      <c r="B639" s="33">
        <v>114529</v>
      </c>
      <c r="C639" s="33" t="s">
        <v>109</v>
      </c>
      <c r="D639" s="33" t="s">
        <v>116</v>
      </c>
      <c r="E639" s="33">
        <v>27510</v>
      </c>
    </row>
    <row r="640" spans="2:5" x14ac:dyDescent="0.25">
      <c r="B640" s="33">
        <v>114530</v>
      </c>
      <c r="C640" s="33" t="s">
        <v>106</v>
      </c>
      <c r="D640" s="33" t="s">
        <v>113</v>
      </c>
      <c r="E640" s="33">
        <v>58653.9</v>
      </c>
    </row>
    <row r="641" spans="2:5" x14ac:dyDescent="0.25">
      <c r="B641" s="33">
        <v>114531</v>
      </c>
      <c r="C641" s="33" t="s">
        <v>106</v>
      </c>
      <c r="D641" s="33" t="s">
        <v>107</v>
      </c>
      <c r="E641" s="33">
        <v>46170</v>
      </c>
    </row>
    <row r="642" spans="2:5" x14ac:dyDescent="0.25">
      <c r="B642" s="33">
        <v>114532</v>
      </c>
      <c r="C642" s="33" t="s">
        <v>106</v>
      </c>
      <c r="D642" s="33" t="s">
        <v>108</v>
      </c>
      <c r="E642" s="33">
        <v>18339</v>
      </c>
    </row>
    <row r="643" spans="2:5" x14ac:dyDescent="0.25">
      <c r="B643" s="33">
        <v>114533</v>
      </c>
      <c r="C643" s="33" t="s">
        <v>109</v>
      </c>
      <c r="D643" s="33" t="s">
        <v>116</v>
      </c>
      <c r="E643" s="33">
        <v>45000</v>
      </c>
    </row>
    <row r="644" spans="2:5" x14ac:dyDescent="0.25">
      <c r="B644" s="33">
        <v>114534</v>
      </c>
      <c r="C644" s="33" t="s">
        <v>106</v>
      </c>
      <c r="D644" s="33" t="s">
        <v>107</v>
      </c>
      <c r="E644" s="33">
        <v>4500</v>
      </c>
    </row>
    <row r="645" spans="2:5" x14ac:dyDescent="0.25">
      <c r="B645" s="33">
        <v>114535</v>
      </c>
      <c r="C645" s="33" t="s">
        <v>106</v>
      </c>
      <c r="D645" s="33" t="s">
        <v>107</v>
      </c>
      <c r="E645" s="33">
        <v>26779.200000000001</v>
      </c>
    </row>
    <row r="646" spans="2:5" x14ac:dyDescent="0.25">
      <c r="B646" s="33">
        <v>114536</v>
      </c>
      <c r="C646" s="33" t="s">
        <v>106</v>
      </c>
      <c r="D646" s="33" t="s">
        <v>114</v>
      </c>
      <c r="E646" s="33">
        <v>1080</v>
      </c>
    </row>
    <row r="647" spans="2:5" x14ac:dyDescent="0.25">
      <c r="B647" s="33">
        <v>114537</v>
      </c>
      <c r="C647" s="33" t="s">
        <v>106</v>
      </c>
      <c r="D647" s="33" t="s">
        <v>107</v>
      </c>
      <c r="E647" s="33">
        <v>41342.1</v>
      </c>
    </row>
    <row r="648" spans="2:5" x14ac:dyDescent="0.25">
      <c r="B648" s="33">
        <v>114538</v>
      </c>
      <c r="C648" s="33" t="s">
        <v>109</v>
      </c>
      <c r="D648" s="33" t="s">
        <v>112</v>
      </c>
      <c r="E648" s="33">
        <v>36270</v>
      </c>
    </row>
    <row r="649" spans="2:5" x14ac:dyDescent="0.25">
      <c r="B649" s="33">
        <v>114539</v>
      </c>
      <c r="C649" s="33" t="s">
        <v>106</v>
      </c>
      <c r="D649" s="33" t="s">
        <v>113</v>
      </c>
      <c r="E649" s="33">
        <v>93825</v>
      </c>
    </row>
    <row r="650" spans="2:5" x14ac:dyDescent="0.25">
      <c r="B650" s="33">
        <v>114540</v>
      </c>
      <c r="C650" s="33" t="s">
        <v>106</v>
      </c>
      <c r="D650" s="33" t="s">
        <v>114</v>
      </c>
      <c r="E650" s="33">
        <v>2100</v>
      </c>
    </row>
    <row r="651" spans="2:5" x14ac:dyDescent="0.25">
      <c r="B651" s="33">
        <v>114541</v>
      </c>
      <c r="C651" s="33" t="s">
        <v>106</v>
      </c>
      <c r="D651" s="33" t="s">
        <v>113</v>
      </c>
      <c r="E651" s="33">
        <v>18150</v>
      </c>
    </row>
    <row r="652" spans="2:5" x14ac:dyDescent="0.25">
      <c r="B652" s="33">
        <v>114542</v>
      </c>
      <c r="C652" s="33" t="s">
        <v>109</v>
      </c>
      <c r="D652" s="33" t="s">
        <v>111</v>
      </c>
      <c r="E652" s="33">
        <v>341400</v>
      </c>
    </row>
    <row r="653" spans="2:5" x14ac:dyDescent="0.25">
      <c r="B653" s="33">
        <v>114543</v>
      </c>
      <c r="C653" s="33" t="s">
        <v>109</v>
      </c>
      <c r="D653" s="33" t="s">
        <v>116</v>
      </c>
      <c r="E653" s="33">
        <v>25803</v>
      </c>
    </row>
    <row r="654" spans="2:5" x14ac:dyDescent="0.25">
      <c r="B654" s="33">
        <v>114544</v>
      </c>
      <c r="C654" s="33" t="s">
        <v>109</v>
      </c>
      <c r="D654" s="33" t="s">
        <v>116</v>
      </c>
      <c r="E654" s="33">
        <v>11067.9</v>
      </c>
    </row>
    <row r="655" spans="2:5" x14ac:dyDescent="0.25">
      <c r="B655" s="33">
        <v>114545</v>
      </c>
      <c r="C655" s="33" t="s">
        <v>106</v>
      </c>
      <c r="D655" s="33" t="s">
        <v>107</v>
      </c>
      <c r="E655" s="33">
        <v>62700</v>
      </c>
    </row>
    <row r="656" spans="2:5" x14ac:dyDescent="0.25">
      <c r="B656" s="33">
        <v>114546</v>
      </c>
      <c r="C656" s="33" t="s">
        <v>109</v>
      </c>
      <c r="D656" s="33" t="s">
        <v>111</v>
      </c>
      <c r="E656" s="33">
        <v>165063.29999999999</v>
      </c>
    </row>
    <row r="657" spans="2:5" x14ac:dyDescent="0.25">
      <c r="B657" s="33">
        <v>114547</v>
      </c>
      <c r="C657" s="33" t="s">
        <v>106</v>
      </c>
      <c r="D657" s="33" t="s">
        <v>113</v>
      </c>
      <c r="E657" s="33">
        <v>82593</v>
      </c>
    </row>
    <row r="658" spans="2:5" x14ac:dyDescent="0.25">
      <c r="B658" s="33">
        <v>114548</v>
      </c>
      <c r="C658" s="33" t="s">
        <v>106</v>
      </c>
      <c r="D658" s="33" t="s">
        <v>108</v>
      </c>
      <c r="E658" s="33">
        <v>191382</v>
      </c>
    </row>
    <row r="659" spans="2:5" x14ac:dyDescent="0.25">
      <c r="B659" s="33">
        <v>114549</v>
      </c>
      <c r="C659" s="33" t="s">
        <v>109</v>
      </c>
      <c r="D659" s="33" t="s">
        <v>116</v>
      </c>
      <c r="E659" s="33">
        <v>22515</v>
      </c>
    </row>
    <row r="660" spans="2:5" x14ac:dyDescent="0.25">
      <c r="B660" s="33">
        <v>114550</v>
      </c>
      <c r="C660" s="33" t="s">
        <v>106</v>
      </c>
      <c r="D660" s="33" t="s">
        <v>108</v>
      </c>
      <c r="E660" s="33">
        <v>325057.2</v>
      </c>
    </row>
    <row r="661" spans="2:5" x14ac:dyDescent="0.25">
      <c r="B661" s="33">
        <v>114551</v>
      </c>
      <c r="C661" s="33" t="s">
        <v>106</v>
      </c>
      <c r="D661" s="33" t="s">
        <v>107</v>
      </c>
      <c r="E661" s="33">
        <v>900</v>
      </c>
    </row>
    <row r="662" spans="2:5" x14ac:dyDescent="0.25">
      <c r="B662" s="33">
        <v>114552</v>
      </c>
      <c r="C662" s="33" t="s">
        <v>109</v>
      </c>
      <c r="D662" s="33" t="s">
        <v>110</v>
      </c>
      <c r="E662" s="33">
        <v>3672</v>
      </c>
    </row>
    <row r="663" spans="2:5" x14ac:dyDescent="0.25">
      <c r="B663" s="33">
        <v>114553</v>
      </c>
      <c r="C663" s="33" t="s">
        <v>106</v>
      </c>
      <c r="D663" s="33" t="s">
        <v>113</v>
      </c>
      <c r="E663" s="33">
        <v>1012.5</v>
      </c>
    </row>
    <row r="664" spans="2:5" x14ac:dyDescent="0.25">
      <c r="B664" s="33">
        <v>114554</v>
      </c>
      <c r="C664" s="33" t="s">
        <v>106</v>
      </c>
      <c r="D664" s="33" t="s">
        <v>107</v>
      </c>
      <c r="E664" s="33">
        <v>28035</v>
      </c>
    </row>
    <row r="665" spans="2:5" x14ac:dyDescent="0.25">
      <c r="B665" s="33">
        <v>114555</v>
      </c>
      <c r="C665" s="33" t="s">
        <v>106</v>
      </c>
      <c r="D665" s="33" t="s">
        <v>113</v>
      </c>
      <c r="E665" s="33">
        <v>25902.9</v>
      </c>
    </row>
    <row r="666" spans="2:5" x14ac:dyDescent="0.25">
      <c r="B666" s="33">
        <v>114556</v>
      </c>
      <c r="C666" s="33" t="s">
        <v>106</v>
      </c>
      <c r="D666" s="33" t="s">
        <v>108</v>
      </c>
      <c r="E666" s="33">
        <v>27961.5</v>
      </c>
    </row>
    <row r="667" spans="2:5" x14ac:dyDescent="0.25">
      <c r="B667" s="33">
        <v>114557</v>
      </c>
      <c r="C667" s="33" t="s">
        <v>106</v>
      </c>
      <c r="D667" s="33" t="s">
        <v>108</v>
      </c>
      <c r="E667" s="33">
        <v>57727.5</v>
      </c>
    </row>
    <row r="668" spans="2:5" x14ac:dyDescent="0.25">
      <c r="B668" s="33">
        <v>114558</v>
      </c>
      <c r="C668" s="33" t="s">
        <v>109</v>
      </c>
      <c r="D668" s="33" t="s">
        <v>111</v>
      </c>
      <c r="E668" s="33">
        <v>10260</v>
      </c>
    </row>
    <row r="669" spans="2:5" x14ac:dyDescent="0.25">
      <c r="B669" s="33">
        <v>114559</v>
      </c>
      <c r="C669" s="33" t="s">
        <v>106</v>
      </c>
      <c r="D669" s="33" t="s">
        <v>107</v>
      </c>
      <c r="E669" s="33">
        <v>12825</v>
      </c>
    </row>
    <row r="670" spans="2:5" x14ac:dyDescent="0.25">
      <c r="B670" s="33">
        <v>114560</v>
      </c>
      <c r="C670" s="33" t="s">
        <v>109</v>
      </c>
      <c r="D670" s="33" t="s">
        <v>112</v>
      </c>
      <c r="E670" s="33">
        <v>3255</v>
      </c>
    </row>
    <row r="671" spans="2:5" x14ac:dyDescent="0.25">
      <c r="B671" s="33">
        <v>114561</v>
      </c>
      <c r="C671" s="33" t="s">
        <v>106</v>
      </c>
      <c r="D671" s="33" t="s">
        <v>107</v>
      </c>
      <c r="E671" s="33">
        <v>19893</v>
      </c>
    </row>
    <row r="672" spans="2:5" x14ac:dyDescent="0.25">
      <c r="B672" s="33">
        <v>114562</v>
      </c>
      <c r="C672" s="33" t="s">
        <v>106</v>
      </c>
      <c r="D672" s="33" t="s">
        <v>113</v>
      </c>
      <c r="E672" s="33">
        <v>20100</v>
      </c>
    </row>
    <row r="673" spans="2:5" x14ac:dyDescent="0.25">
      <c r="B673" s="33">
        <v>114563</v>
      </c>
      <c r="C673" s="33" t="s">
        <v>106</v>
      </c>
      <c r="D673" s="33" t="s">
        <v>113</v>
      </c>
      <c r="E673" s="33">
        <v>13587</v>
      </c>
    </row>
    <row r="674" spans="2:5" x14ac:dyDescent="0.25">
      <c r="B674" s="33">
        <v>114564</v>
      </c>
      <c r="C674" s="33" t="s">
        <v>106</v>
      </c>
      <c r="D674" s="33" t="s">
        <v>108</v>
      </c>
      <c r="E674" s="33">
        <v>25740</v>
      </c>
    </row>
    <row r="675" spans="2:5" x14ac:dyDescent="0.25">
      <c r="B675" s="33">
        <v>114565</v>
      </c>
      <c r="C675" s="33" t="s">
        <v>106</v>
      </c>
      <c r="D675" s="33" t="s">
        <v>115</v>
      </c>
      <c r="E675" s="33">
        <v>186016.5</v>
      </c>
    </row>
    <row r="676" spans="2:5" x14ac:dyDescent="0.25">
      <c r="B676" s="33">
        <v>114566</v>
      </c>
      <c r="C676" s="33" t="s">
        <v>106</v>
      </c>
      <c r="D676" s="33" t="s">
        <v>107</v>
      </c>
      <c r="E676" s="33">
        <v>23062.5</v>
      </c>
    </row>
    <row r="677" spans="2:5" x14ac:dyDescent="0.25">
      <c r="B677" s="33">
        <v>114567</v>
      </c>
      <c r="C677" s="33" t="s">
        <v>109</v>
      </c>
      <c r="D677" s="33" t="s">
        <v>112</v>
      </c>
      <c r="E677" s="33">
        <v>16125</v>
      </c>
    </row>
    <row r="678" spans="2:5" x14ac:dyDescent="0.25">
      <c r="B678" s="33">
        <v>114568</v>
      </c>
      <c r="C678" s="33" t="s">
        <v>106</v>
      </c>
      <c r="D678" s="33" t="s">
        <v>115</v>
      </c>
      <c r="E678" s="33">
        <v>16185</v>
      </c>
    </row>
    <row r="679" spans="2:5" x14ac:dyDescent="0.25">
      <c r="B679" s="33">
        <v>114569</v>
      </c>
      <c r="C679" s="33" t="s">
        <v>106</v>
      </c>
      <c r="D679" s="33" t="s">
        <v>113</v>
      </c>
      <c r="E679" s="33">
        <v>20601</v>
      </c>
    </row>
    <row r="680" spans="2:5" x14ac:dyDescent="0.25">
      <c r="B680" s="33">
        <v>114570</v>
      </c>
      <c r="C680" s="33" t="s">
        <v>106</v>
      </c>
      <c r="D680" s="33" t="s">
        <v>107</v>
      </c>
      <c r="E680" s="33">
        <v>10976.7</v>
      </c>
    </row>
    <row r="681" spans="2:5" x14ac:dyDescent="0.25">
      <c r="B681" s="33">
        <v>114571</v>
      </c>
      <c r="C681" s="33" t="s">
        <v>106</v>
      </c>
      <c r="D681" s="33" t="s">
        <v>108</v>
      </c>
      <c r="E681" s="33">
        <v>43425</v>
      </c>
    </row>
    <row r="682" spans="2:5" x14ac:dyDescent="0.25">
      <c r="B682" s="33">
        <v>114572</v>
      </c>
      <c r="C682" s="33" t="s">
        <v>106</v>
      </c>
      <c r="D682" s="33" t="s">
        <v>115</v>
      </c>
      <c r="E682" s="33">
        <v>33684</v>
      </c>
    </row>
    <row r="683" spans="2:5" x14ac:dyDescent="0.25">
      <c r="B683" s="33">
        <v>114573</v>
      </c>
      <c r="C683" s="33" t="s">
        <v>106</v>
      </c>
      <c r="D683" s="33" t="s">
        <v>107</v>
      </c>
      <c r="E683" s="33">
        <v>11700</v>
      </c>
    </row>
    <row r="684" spans="2:5" x14ac:dyDescent="0.25">
      <c r="B684" s="33">
        <v>114574</v>
      </c>
      <c r="C684" s="33" t="s">
        <v>106</v>
      </c>
      <c r="D684" s="33" t="s">
        <v>113</v>
      </c>
      <c r="E684" s="33">
        <v>58080</v>
      </c>
    </row>
    <row r="685" spans="2:5" x14ac:dyDescent="0.25">
      <c r="B685" s="33">
        <v>114575</v>
      </c>
      <c r="C685" s="33" t="s">
        <v>109</v>
      </c>
      <c r="D685" s="33" t="s">
        <v>110</v>
      </c>
      <c r="E685" s="33">
        <v>22275</v>
      </c>
    </row>
    <row r="686" spans="2:5" x14ac:dyDescent="0.25">
      <c r="B686" s="33">
        <v>114576</v>
      </c>
      <c r="C686" s="33" t="s">
        <v>109</v>
      </c>
      <c r="D686" s="33" t="s">
        <v>116</v>
      </c>
      <c r="E686" s="33">
        <v>22464</v>
      </c>
    </row>
    <row r="687" spans="2:5" x14ac:dyDescent="0.25">
      <c r="B687" s="33">
        <v>114577</v>
      </c>
      <c r="C687" s="33" t="s">
        <v>106</v>
      </c>
      <c r="D687" s="33" t="s">
        <v>108</v>
      </c>
      <c r="E687" s="33">
        <v>55071</v>
      </c>
    </row>
    <row r="688" spans="2:5" x14ac:dyDescent="0.25">
      <c r="B688" s="33">
        <v>114578</v>
      </c>
      <c r="C688" s="33" t="s">
        <v>106</v>
      </c>
      <c r="D688" s="33" t="s">
        <v>108</v>
      </c>
      <c r="E688" s="33">
        <v>14254.5</v>
      </c>
    </row>
    <row r="689" spans="2:5" x14ac:dyDescent="0.25">
      <c r="B689" s="33">
        <v>114579</v>
      </c>
      <c r="C689" s="33" t="s">
        <v>106</v>
      </c>
      <c r="D689" s="33" t="s">
        <v>107</v>
      </c>
      <c r="E689" s="33">
        <v>15432</v>
      </c>
    </row>
    <row r="690" spans="2:5" x14ac:dyDescent="0.25">
      <c r="B690" s="33">
        <v>114580</v>
      </c>
      <c r="C690" s="33" t="s">
        <v>106</v>
      </c>
      <c r="D690" s="33" t="s">
        <v>107</v>
      </c>
      <c r="E690" s="33">
        <v>24000</v>
      </c>
    </row>
    <row r="691" spans="2:5" x14ac:dyDescent="0.25">
      <c r="B691" s="33">
        <v>114581</v>
      </c>
      <c r="C691" s="33" t="s">
        <v>106</v>
      </c>
      <c r="D691" s="33" t="s">
        <v>113</v>
      </c>
      <c r="E691" s="33">
        <v>4125</v>
      </c>
    </row>
    <row r="692" spans="2:5" x14ac:dyDescent="0.25">
      <c r="B692" s="33">
        <v>114582</v>
      </c>
      <c r="C692" s="33" t="s">
        <v>109</v>
      </c>
      <c r="D692" s="33" t="s">
        <v>112</v>
      </c>
      <c r="E692" s="33">
        <v>35242.5</v>
      </c>
    </row>
    <row r="693" spans="2:5" x14ac:dyDescent="0.25">
      <c r="B693" s="33">
        <v>114583</v>
      </c>
      <c r="C693" s="33" t="s">
        <v>106</v>
      </c>
      <c r="D693" s="33" t="s">
        <v>107</v>
      </c>
      <c r="E693" s="33">
        <v>67665</v>
      </c>
    </row>
    <row r="694" spans="2:5" x14ac:dyDescent="0.25">
      <c r="B694" s="33">
        <v>114584</v>
      </c>
      <c r="C694" s="33" t="s">
        <v>106</v>
      </c>
      <c r="D694" s="33" t="s">
        <v>107</v>
      </c>
      <c r="E694" s="33">
        <v>23976</v>
      </c>
    </row>
    <row r="695" spans="2:5" x14ac:dyDescent="0.25">
      <c r="B695" s="33">
        <v>114585</v>
      </c>
      <c r="C695" s="33" t="s">
        <v>106</v>
      </c>
      <c r="D695" s="33" t="s">
        <v>114</v>
      </c>
      <c r="E695" s="33">
        <v>53658.9</v>
      </c>
    </row>
    <row r="696" spans="2:5" x14ac:dyDescent="0.25">
      <c r="B696" s="33">
        <v>114586</v>
      </c>
      <c r="C696" s="33" t="s">
        <v>109</v>
      </c>
      <c r="D696" s="33" t="s">
        <v>112</v>
      </c>
      <c r="E696" s="33">
        <v>27618</v>
      </c>
    </row>
    <row r="697" spans="2:5" x14ac:dyDescent="0.25">
      <c r="B697" s="33">
        <v>114587</v>
      </c>
      <c r="C697" s="33" t="s">
        <v>106</v>
      </c>
      <c r="D697" s="33" t="s">
        <v>108</v>
      </c>
      <c r="E697" s="33">
        <v>15000</v>
      </c>
    </row>
    <row r="698" spans="2:5" x14ac:dyDescent="0.25">
      <c r="B698" s="33">
        <v>114588</v>
      </c>
      <c r="C698" s="33" t="s">
        <v>106</v>
      </c>
      <c r="D698" s="33" t="s">
        <v>107</v>
      </c>
      <c r="E698" s="33">
        <v>18585</v>
      </c>
    </row>
    <row r="699" spans="2:5" x14ac:dyDescent="0.25">
      <c r="B699" s="33">
        <v>114589</v>
      </c>
      <c r="C699" s="33" t="s">
        <v>106</v>
      </c>
      <c r="D699" s="33" t="s">
        <v>108</v>
      </c>
      <c r="E699" s="33">
        <v>13680</v>
      </c>
    </row>
    <row r="700" spans="2:5" x14ac:dyDescent="0.25">
      <c r="B700" s="33">
        <v>114590</v>
      </c>
      <c r="C700" s="33" t="s">
        <v>109</v>
      </c>
      <c r="D700" s="33" t="s">
        <v>116</v>
      </c>
      <c r="E700" s="33">
        <v>19344</v>
      </c>
    </row>
    <row r="701" spans="2:5" x14ac:dyDescent="0.25">
      <c r="B701" s="33">
        <v>114591</v>
      </c>
      <c r="C701" s="33" t="s">
        <v>106</v>
      </c>
      <c r="D701" s="33" t="s">
        <v>108</v>
      </c>
      <c r="E701" s="33">
        <v>81956.100000000006</v>
      </c>
    </row>
    <row r="702" spans="2:5" x14ac:dyDescent="0.25">
      <c r="B702" s="33">
        <v>114592</v>
      </c>
      <c r="C702" s="33" t="s">
        <v>106</v>
      </c>
      <c r="D702" s="33" t="s">
        <v>115</v>
      </c>
      <c r="E702" s="33">
        <v>19125</v>
      </c>
    </row>
    <row r="703" spans="2:5" x14ac:dyDescent="0.25">
      <c r="B703" s="33">
        <v>114593</v>
      </c>
      <c r="C703" s="33" t="s">
        <v>106</v>
      </c>
      <c r="D703" s="33" t="s">
        <v>114</v>
      </c>
      <c r="E703" s="33">
        <v>10800</v>
      </c>
    </row>
    <row r="704" spans="2:5" x14ac:dyDescent="0.25">
      <c r="B704" s="33">
        <v>114594</v>
      </c>
      <c r="C704" s="33" t="s">
        <v>109</v>
      </c>
      <c r="D704" s="33" t="s">
        <v>116</v>
      </c>
      <c r="E704" s="33">
        <v>120352.5</v>
      </c>
    </row>
    <row r="705" spans="2:5" x14ac:dyDescent="0.25">
      <c r="B705" s="33">
        <v>114595</v>
      </c>
      <c r="C705" s="33" t="s">
        <v>109</v>
      </c>
      <c r="D705" s="33" t="s">
        <v>111</v>
      </c>
      <c r="E705" s="33">
        <v>16800</v>
      </c>
    </row>
    <row r="706" spans="2:5" x14ac:dyDescent="0.25">
      <c r="B706" s="33">
        <v>114596</v>
      </c>
      <c r="C706" s="33" t="s">
        <v>106</v>
      </c>
      <c r="D706" s="33" t="s">
        <v>107</v>
      </c>
      <c r="E706" s="33">
        <v>21330</v>
      </c>
    </row>
    <row r="707" spans="2:5" x14ac:dyDescent="0.25">
      <c r="B707" s="33">
        <v>114597</v>
      </c>
      <c r="C707" s="33" t="s">
        <v>109</v>
      </c>
      <c r="D707" s="33" t="s">
        <v>112</v>
      </c>
      <c r="E707" s="33">
        <v>30759.9</v>
      </c>
    </row>
    <row r="708" spans="2:5" x14ac:dyDescent="0.25">
      <c r="B708" s="33">
        <v>114598</v>
      </c>
      <c r="C708" s="33" t="s">
        <v>106</v>
      </c>
      <c r="D708" s="33" t="s">
        <v>107</v>
      </c>
      <c r="E708" s="33">
        <v>7350</v>
      </c>
    </row>
    <row r="709" spans="2:5" x14ac:dyDescent="0.25">
      <c r="B709" s="33">
        <v>114599</v>
      </c>
      <c r="C709" s="33" t="s">
        <v>106</v>
      </c>
      <c r="D709" s="33" t="s">
        <v>113</v>
      </c>
      <c r="E709" s="33">
        <v>42225</v>
      </c>
    </row>
    <row r="710" spans="2:5" x14ac:dyDescent="0.25">
      <c r="B710" s="33">
        <v>114600</v>
      </c>
      <c r="C710" s="33" t="s">
        <v>106</v>
      </c>
      <c r="D710" s="33" t="s">
        <v>108</v>
      </c>
      <c r="E710" s="33">
        <v>6600</v>
      </c>
    </row>
    <row r="711" spans="2:5" x14ac:dyDescent="0.25">
      <c r="B711" s="33">
        <v>114601</v>
      </c>
      <c r="C711" s="33" t="s">
        <v>106</v>
      </c>
      <c r="D711" s="33" t="s">
        <v>108</v>
      </c>
      <c r="E711" s="33">
        <v>70867.5</v>
      </c>
    </row>
    <row r="712" spans="2:5" x14ac:dyDescent="0.25">
      <c r="B712" s="33">
        <v>114602</v>
      </c>
      <c r="C712" s="33" t="s">
        <v>106</v>
      </c>
      <c r="D712" s="33" t="s">
        <v>115</v>
      </c>
      <c r="E712" s="33">
        <v>132660</v>
      </c>
    </row>
    <row r="713" spans="2:5" x14ac:dyDescent="0.25">
      <c r="B713" s="33">
        <v>114603</v>
      </c>
      <c r="C713" s="33" t="s">
        <v>106</v>
      </c>
      <c r="D713" s="33" t="s">
        <v>113</v>
      </c>
      <c r="E713" s="33">
        <v>3300</v>
      </c>
    </row>
    <row r="714" spans="2:5" x14ac:dyDescent="0.25">
      <c r="B714" s="33">
        <v>114604</v>
      </c>
      <c r="C714" s="33" t="s">
        <v>109</v>
      </c>
      <c r="D714" s="33" t="s">
        <v>111</v>
      </c>
      <c r="E714" s="33">
        <v>13762.2</v>
      </c>
    </row>
    <row r="715" spans="2:5" x14ac:dyDescent="0.25">
      <c r="B715" s="33">
        <v>114605</v>
      </c>
      <c r="C715" s="33" t="s">
        <v>106</v>
      </c>
      <c r="D715" s="33" t="s">
        <v>113</v>
      </c>
      <c r="E715" s="33">
        <v>14136</v>
      </c>
    </row>
    <row r="716" spans="2:5" x14ac:dyDescent="0.25">
      <c r="B716" s="33">
        <v>114606</v>
      </c>
      <c r="C716" s="33" t="s">
        <v>109</v>
      </c>
      <c r="D716" s="33" t="s">
        <v>111</v>
      </c>
      <c r="E716" s="33">
        <v>133237.5</v>
      </c>
    </row>
    <row r="717" spans="2:5" x14ac:dyDescent="0.25">
      <c r="B717" s="33">
        <v>114607</v>
      </c>
      <c r="C717" s="33" t="s">
        <v>109</v>
      </c>
      <c r="D717" s="33" t="s">
        <v>110</v>
      </c>
      <c r="E717" s="33">
        <v>49785.9</v>
      </c>
    </row>
    <row r="718" spans="2:5" x14ac:dyDescent="0.25">
      <c r="B718" s="33">
        <v>114608</v>
      </c>
      <c r="C718" s="33" t="s">
        <v>106</v>
      </c>
      <c r="D718" s="33" t="s">
        <v>114</v>
      </c>
      <c r="E718" s="33">
        <v>2232</v>
      </c>
    </row>
    <row r="719" spans="2:5" x14ac:dyDescent="0.25">
      <c r="B719" s="33">
        <v>114609</v>
      </c>
      <c r="C719" s="33" t="s">
        <v>109</v>
      </c>
      <c r="D719" s="33" t="s">
        <v>112</v>
      </c>
      <c r="E719" s="33">
        <v>20310</v>
      </c>
    </row>
    <row r="720" spans="2:5" x14ac:dyDescent="0.25">
      <c r="B720" s="33">
        <v>114610</v>
      </c>
      <c r="C720" s="33" t="s">
        <v>106</v>
      </c>
      <c r="D720" s="33" t="s">
        <v>114</v>
      </c>
      <c r="E720" s="33">
        <v>52881</v>
      </c>
    </row>
    <row r="721" spans="2:5" x14ac:dyDescent="0.25">
      <c r="B721" s="33">
        <v>114611</v>
      </c>
      <c r="C721" s="33" t="s">
        <v>109</v>
      </c>
      <c r="D721" s="33" t="s">
        <v>116</v>
      </c>
      <c r="E721" s="33">
        <v>23430</v>
      </c>
    </row>
    <row r="722" spans="2:5" x14ac:dyDescent="0.25">
      <c r="B722" s="33">
        <v>114612</v>
      </c>
      <c r="C722" s="33" t="s">
        <v>109</v>
      </c>
      <c r="D722" s="33" t="s">
        <v>112</v>
      </c>
      <c r="E722" s="33">
        <v>3952.5</v>
      </c>
    </row>
    <row r="723" spans="2:5" x14ac:dyDescent="0.25">
      <c r="B723" s="33">
        <v>114613</v>
      </c>
      <c r="C723" s="33" t="s">
        <v>106</v>
      </c>
      <c r="D723" s="33" t="s">
        <v>108</v>
      </c>
      <c r="E723" s="33">
        <v>7960.5</v>
      </c>
    </row>
    <row r="724" spans="2:5" x14ac:dyDescent="0.25">
      <c r="B724" s="33">
        <v>114614</v>
      </c>
      <c r="C724" s="33" t="s">
        <v>106</v>
      </c>
      <c r="D724" s="33" t="s">
        <v>114</v>
      </c>
      <c r="E724" s="33">
        <v>33597</v>
      </c>
    </row>
    <row r="725" spans="2:5" x14ac:dyDescent="0.25">
      <c r="B725" s="33">
        <v>114615</v>
      </c>
      <c r="C725" s="33" t="s">
        <v>106</v>
      </c>
      <c r="D725" s="33" t="s">
        <v>114</v>
      </c>
      <c r="E725" s="33">
        <v>107520</v>
      </c>
    </row>
    <row r="726" spans="2:5" x14ac:dyDescent="0.25">
      <c r="B726" s="33">
        <v>114616</v>
      </c>
      <c r="C726" s="33" t="s">
        <v>109</v>
      </c>
      <c r="D726" s="33" t="s">
        <v>111</v>
      </c>
      <c r="E726" s="33">
        <v>1734</v>
      </c>
    </row>
    <row r="727" spans="2:5" x14ac:dyDescent="0.25">
      <c r="B727" s="33">
        <v>114617</v>
      </c>
      <c r="C727" s="33" t="s">
        <v>106</v>
      </c>
      <c r="D727" s="33" t="s">
        <v>108</v>
      </c>
      <c r="E727" s="33">
        <v>61575</v>
      </c>
    </row>
    <row r="728" spans="2:5" x14ac:dyDescent="0.25">
      <c r="B728" s="33">
        <v>114618</v>
      </c>
      <c r="C728" s="33" t="s">
        <v>109</v>
      </c>
      <c r="D728" s="33" t="s">
        <v>112</v>
      </c>
      <c r="E728" s="33">
        <v>25440</v>
      </c>
    </row>
    <row r="729" spans="2:5" x14ac:dyDescent="0.25">
      <c r="B729" s="33">
        <v>114619</v>
      </c>
      <c r="C729" s="33" t="s">
        <v>106</v>
      </c>
      <c r="D729" s="33" t="s">
        <v>107</v>
      </c>
      <c r="E729" s="33">
        <v>32953.800000000003</v>
      </c>
    </row>
    <row r="730" spans="2:5" x14ac:dyDescent="0.25">
      <c r="B730" s="33">
        <v>114620</v>
      </c>
      <c r="C730" s="33" t="s">
        <v>106</v>
      </c>
      <c r="D730" s="33" t="s">
        <v>115</v>
      </c>
      <c r="E730" s="33">
        <v>27312</v>
      </c>
    </row>
    <row r="731" spans="2:5" x14ac:dyDescent="0.25">
      <c r="B731" s="33">
        <v>114621</v>
      </c>
      <c r="C731" s="33" t="s">
        <v>106</v>
      </c>
      <c r="D731" s="33" t="s">
        <v>113</v>
      </c>
      <c r="E731" s="33">
        <v>42240</v>
      </c>
    </row>
    <row r="732" spans="2:5" x14ac:dyDescent="0.25">
      <c r="B732" s="33">
        <v>114622</v>
      </c>
      <c r="C732" s="33" t="s">
        <v>106</v>
      </c>
      <c r="D732" s="33" t="s">
        <v>113</v>
      </c>
      <c r="E732" s="33">
        <v>3240</v>
      </c>
    </row>
    <row r="733" spans="2:5" x14ac:dyDescent="0.25">
      <c r="B733" s="33">
        <v>114623</v>
      </c>
      <c r="C733" s="33" t="s">
        <v>109</v>
      </c>
      <c r="D733" s="33" t="s">
        <v>111</v>
      </c>
      <c r="E733" s="33">
        <v>6720</v>
      </c>
    </row>
    <row r="734" spans="2:5" x14ac:dyDescent="0.25">
      <c r="B734" s="33">
        <v>114624</v>
      </c>
      <c r="C734" s="33" t="s">
        <v>106</v>
      </c>
      <c r="D734" s="33" t="s">
        <v>115</v>
      </c>
      <c r="E734" s="33">
        <v>51991.8</v>
      </c>
    </row>
    <row r="735" spans="2:5" x14ac:dyDescent="0.25">
      <c r="B735" s="33">
        <v>114625</v>
      </c>
      <c r="C735" s="33" t="s">
        <v>106</v>
      </c>
      <c r="D735" s="33" t="s">
        <v>107</v>
      </c>
      <c r="E735" s="33">
        <v>7545</v>
      </c>
    </row>
    <row r="736" spans="2:5" x14ac:dyDescent="0.25">
      <c r="B736" s="33">
        <v>114626</v>
      </c>
      <c r="C736" s="33" t="s">
        <v>109</v>
      </c>
      <c r="D736" s="33" t="s">
        <v>112</v>
      </c>
      <c r="E736" s="33">
        <v>8746.5</v>
      </c>
    </row>
    <row r="737" spans="2:5" x14ac:dyDescent="0.25">
      <c r="B737" s="33">
        <v>114627</v>
      </c>
      <c r="C737" s="33" t="s">
        <v>106</v>
      </c>
      <c r="D737" s="33" t="s">
        <v>108</v>
      </c>
      <c r="E737" s="33">
        <v>13170</v>
      </c>
    </row>
    <row r="738" spans="2:5" x14ac:dyDescent="0.25">
      <c r="B738" s="33">
        <v>114628</v>
      </c>
      <c r="C738" s="33" t="s">
        <v>106</v>
      </c>
      <c r="D738" s="33" t="s">
        <v>113</v>
      </c>
      <c r="E738" s="33">
        <v>21525</v>
      </c>
    </row>
    <row r="739" spans="2:5" x14ac:dyDescent="0.25">
      <c r="B739" s="33">
        <v>114629</v>
      </c>
      <c r="C739" s="33" t="s">
        <v>106</v>
      </c>
      <c r="D739" s="33" t="s">
        <v>113</v>
      </c>
      <c r="E739" s="33">
        <v>27360</v>
      </c>
    </row>
    <row r="740" spans="2:5" x14ac:dyDescent="0.25">
      <c r="B740" s="33">
        <v>114630</v>
      </c>
      <c r="C740" s="33" t="s">
        <v>106</v>
      </c>
      <c r="D740" s="33" t="s">
        <v>114</v>
      </c>
      <c r="E740" s="33">
        <v>66990</v>
      </c>
    </row>
    <row r="741" spans="2:5" x14ac:dyDescent="0.25">
      <c r="B741" s="33">
        <v>114631</v>
      </c>
      <c r="C741" s="33" t="s">
        <v>109</v>
      </c>
      <c r="D741" s="33" t="s">
        <v>111</v>
      </c>
      <c r="E741" s="33">
        <v>39095.699999999997</v>
      </c>
    </row>
    <row r="742" spans="2:5" x14ac:dyDescent="0.25">
      <c r="B742" s="33">
        <v>114632</v>
      </c>
      <c r="C742" s="33" t="s">
        <v>106</v>
      </c>
      <c r="D742" s="33" t="s">
        <v>114</v>
      </c>
      <c r="E742" s="33">
        <v>144405</v>
      </c>
    </row>
    <row r="743" spans="2:5" x14ac:dyDescent="0.25">
      <c r="B743" s="33">
        <v>114633</v>
      </c>
      <c r="C743" s="33" t="s">
        <v>106</v>
      </c>
      <c r="D743" s="33" t="s">
        <v>107</v>
      </c>
      <c r="E743" s="33">
        <v>7440</v>
      </c>
    </row>
    <row r="744" spans="2:5" x14ac:dyDescent="0.25">
      <c r="B744" s="33">
        <v>114634</v>
      </c>
      <c r="C744" s="33" t="s">
        <v>106</v>
      </c>
      <c r="D744" s="33" t="s">
        <v>113</v>
      </c>
      <c r="E744" s="33">
        <v>474300</v>
      </c>
    </row>
    <row r="745" spans="2:5" x14ac:dyDescent="0.25">
      <c r="B745" s="33">
        <v>114635</v>
      </c>
      <c r="C745" s="33" t="s">
        <v>106</v>
      </c>
      <c r="D745" s="33" t="s">
        <v>115</v>
      </c>
      <c r="E745" s="33">
        <v>30420</v>
      </c>
    </row>
    <row r="746" spans="2:5" x14ac:dyDescent="0.25">
      <c r="B746" s="33">
        <v>114636</v>
      </c>
      <c r="C746" s="33" t="s">
        <v>106</v>
      </c>
      <c r="D746" s="33" t="s">
        <v>115</v>
      </c>
      <c r="E746" s="33">
        <v>21627</v>
      </c>
    </row>
    <row r="747" spans="2:5" x14ac:dyDescent="0.25">
      <c r="B747" s="33">
        <v>114637</v>
      </c>
      <c r="C747" s="33" t="s">
        <v>106</v>
      </c>
      <c r="D747" s="33" t="s">
        <v>113</v>
      </c>
      <c r="E747" s="33">
        <v>54292.5</v>
      </c>
    </row>
    <row r="748" spans="2:5" x14ac:dyDescent="0.25">
      <c r="B748" s="33">
        <v>114638</v>
      </c>
      <c r="C748" s="33" t="s">
        <v>106</v>
      </c>
      <c r="D748" s="33" t="s">
        <v>115</v>
      </c>
      <c r="E748" s="33">
        <v>60701.4</v>
      </c>
    </row>
    <row r="749" spans="2:5" x14ac:dyDescent="0.25">
      <c r="B749" s="33">
        <v>114639</v>
      </c>
      <c r="C749" s="33" t="s">
        <v>106</v>
      </c>
      <c r="D749" s="33" t="s">
        <v>114</v>
      </c>
      <c r="E749" s="33">
        <v>66600</v>
      </c>
    </row>
    <row r="750" spans="2:5" x14ac:dyDescent="0.25">
      <c r="B750" s="33">
        <v>114640</v>
      </c>
      <c r="C750" s="33" t="s">
        <v>106</v>
      </c>
      <c r="D750" s="33" t="s">
        <v>114</v>
      </c>
      <c r="E750" s="33">
        <v>83160</v>
      </c>
    </row>
    <row r="751" spans="2:5" x14ac:dyDescent="0.25">
      <c r="B751" s="33">
        <v>114641</v>
      </c>
      <c r="C751" s="33" t="s">
        <v>106</v>
      </c>
      <c r="D751" s="33" t="s">
        <v>108</v>
      </c>
      <c r="E751" s="33">
        <v>107244</v>
      </c>
    </row>
    <row r="752" spans="2:5" x14ac:dyDescent="0.25">
      <c r="B752" s="33">
        <v>114642</v>
      </c>
      <c r="C752" s="33" t="s">
        <v>106</v>
      </c>
      <c r="D752" s="33" t="s">
        <v>115</v>
      </c>
      <c r="E752" s="33">
        <v>40608</v>
      </c>
    </row>
    <row r="753" spans="2:5" x14ac:dyDescent="0.25">
      <c r="B753" s="33">
        <v>114643</v>
      </c>
      <c r="C753" s="33" t="s">
        <v>106</v>
      </c>
      <c r="D753" s="33" t="s">
        <v>115</v>
      </c>
      <c r="E753" s="33">
        <v>128665.5</v>
      </c>
    </row>
    <row r="754" spans="2:5" x14ac:dyDescent="0.25">
      <c r="B754" s="33">
        <v>114644</v>
      </c>
      <c r="C754" s="33" t="s">
        <v>106</v>
      </c>
      <c r="D754" s="33" t="s">
        <v>113</v>
      </c>
      <c r="E754" s="33">
        <v>68880</v>
      </c>
    </row>
    <row r="755" spans="2:5" x14ac:dyDescent="0.25">
      <c r="B755" s="33">
        <v>114645</v>
      </c>
      <c r="C755" s="33" t="s">
        <v>106</v>
      </c>
      <c r="D755" s="33" t="s">
        <v>113</v>
      </c>
      <c r="E755" s="33">
        <v>2088</v>
      </c>
    </row>
    <row r="756" spans="2:5" x14ac:dyDescent="0.25">
      <c r="B756" s="33">
        <v>114646</v>
      </c>
      <c r="C756" s="33" t="s">
        <v>109</v>
      </c>
      <c r="D756" s="33" t="s">
        <v>116</v>
      </c>
      <c r="E756" s="33">
        <v>146863.20000000001</v>
      </c>
    </row>
    <row r="757" spans="2:5" x14ac:dyDescent="0.25">
      <c r="B757" s="33">
        <v>114647</v>
      </c>
      <c r="C757" s="33" t="s">
        <v>106</v>
      </c>
      <c r="D757" s="33" t="s">
        <v>115</v>
      </c>
      <c r="E757" s="33">
        <v>28215</v>
      </c>
    </row>
    <row r="758" spans="2:5" x14ac:dyDescent="0.25">
      <c r="B758" s="33">
        <v>114648</v>
      </c>
      <c r="C758" s="33" t="s">
        <v>106</v>
      </c>
      <c r="D758" s="33" t="s">
        <v>113</v>
      </c>
      <c r="E758" s="33">
        <v>35880</v>
      </c>
    </row>
    <row r="759" spans="2:5" x14ac:dyDescent="0.25">
      <c r="B759" s="33">
        <v>114649</v>
      </c>
      <c r="C759" s="33" t="s">
        <v>106</v>
      </c>
      <c r="D759" s="33" t="s">
        <v>107</v>
      </c>
      <c r="E759" s="33">
        <v>16800</v>
      </c>
    </row>
    <row r="760" spans="2:5" x14ac:dyDescent="0.25">
      <c r="B760" s="33">
        <v>114650</v>
      </c>
      <c r="C760" s="33" t="s">
        <v>106</v>
      </c>
      <c r="D760" s="33" t="s">
        <v>114</v>
      </c>
      <c r="E760" s="33">
        <v>56550</v>
      </c>
    </row>
    <row r="761" spans="2:5" x14ac:dyDescent="0.25">
      <c r="B761" s="33">
        <v>114651</v>
      </c>
      <c r="C761" s="33" t="s">
        <v>106</v>
      </c>
      <c r="D761" s="33" t="s">
        <v>114</v>
      </c>
      <c r="E761" s="33">
        <v>20580</v>
      </c>
    </row>
    <row r="762" spans="2:5" x14ac:dyDescent="0.25">
      <c r="B762" s="33">
        <v>114652</v>
      </c>
      <c r="C762" s="33" t="s">
        <v>109</v>
      </c>
      <c r="D762" s="33" t="s">
        <v>112</v>
      </c>
      <c r="E762" s="33">
        <v>35938.5</v>
      </c>
    </row>
    <row r="763" spans="2:5" x14ac:dyDescent="0.25">
      <c r="B763" s="33">
        <v>114653</v>
      </c>
      <c r="C763" s="33" t="s">
        <v>106</v>
      </c>
      <c r="D763" s="33" t="s">
        <v>115</v>
      </c>
      <c r="E763" s="33">
        <v>27112.5</v>
      </c>
    </row>
    <row r="764" spans="2:5" x14ac:dyDescent="0.25">
      <c r="B764" s="33">
        <v>114654</v>
      </c>
      <c r="C764" s="33" t="s">
        <v>106</v>
      </c>
      <c r="D764" s="33" t="s">
        <v>115</v>
      </c>
      <c r="E764" s="33">
        <v>83070</v>
      </c>
    </row>
    <row r="765" spans="2:5" x14ac:dyDescent="0.25">
      <c r="B765" s="33">
        <v>114655</v>
      </c>
      <c r="C765" s="33" t="s">
        <v>106</v>
      </c>
      <c r="D765" s="33" t="s">
        <v>107</v>
      </c>
      <c r="E765" s="33">
        <v>54333</v>
      </c>
    </row>
    <row r="766" spans="2:5" x14ac:dyDescent="0.25">
      <c r="B766" s="33">
        <v>114656</v>
      </c>
      <c r="C766" s="33" t="s">
        <v>106</v>
      </c>
      <c r="D766" s="33" t="s">
        <v>108</v>
      </c>
      <c r="E766" s="33">
        <v>9780</v>
      </c>
    </row>
    <row r="767" spans="2:5" x14ac:dyDescent="0.25">
      <c r="B767" s="33">
        <v>114657</v>
      </c>
      <c r="C767" s="33" t="s">
        <v>106</v>
      </c>
      <c r="D767" s="33" t="s">
        <v>108</v>
      </c>
      <c r="E767" s="33">
        <v>8861.4</v>
      </c>
    </row>
    <row r="768" spans="2:5" x14ac:dyDescent="0.25">
      <c r="B768" s="33">
        <v>114658</v>
      </c>
      <c r="C768" s="33" t="s">
        <v>106</v>
      </c>
      <c r="D768" s="33" t="s">
        <v>115</v>
      </c>
      <c r="E768" s="33">
        <v>17580</v>
      </c>
    </row>
    <row r="769" spans="2:5" x14ac:dyDescent="0.25">
      <c r="B769" s="33">
        <v>114659</v>
      </c>
      <c r="C769" s="33" t="s">
        <v>106</v>
      </c>
      <c r="D769" s="33" t="s">
        <v>108</v>
      </c>
      <c r="E769" s="33">
        <v>9890.7000000000007</v>
      </c>
    </row>
    <row r="770" spans="2:5" x14ac:dyDescent="0.25">
      <c r="B770" s="33">
        <v>114660</v>
      </c>
      <c r="C770" s="33" t="s">
        <v>106</v>
      </c>
      <c r="D770" s="33" t="s">
        <v>114</v>
      </c>
      <c r="E770" s="33">
        <v>79017</v>
      </c>
    </row>
    <row r="771" spans="2:5" x14ac:dyDescent="0.25">
      <c r="B771" s="33">
        <v>114661</v>
      </c>
      <c r="C771" s="33" t="s">
        <v>106</v>
      </c>
      <c r="D771" s="33" t="s">
        <v>115</v>
      </c>
      <c r="E771" s="33">
        <v>18495</v>
      </c>
    </row>
    <row r="772" spans="2:5" x14ac:dyDescent="0.25">
      <c r="B772" s="33">
        <v>114662</v>
      </c>
      <c r="C772" s="33" t="s">
        <v>106</v>
      </c>
      <c r="D772" s="33" t="s">
        <v>115</v>
      </c>
      <c r="E772" s="33">
        <v>19350</v>
      </c>
    </row>
    <row r="773" spans="2:5" x14ac:dyDescent="0.25">
      <c r="B773" s="33">
        <v>114663</v>
      </c>
      <c r="C773" s="33" t="s">
        <v>106</v>
      </c>
      <c r="D773" s="33" t="s">
        <v>108</v>
      </c>
      <c r="E773" s="33">
        <v>28005</v>
      </c>
    </row>
    <row r="774" spans="2:5" x14ac:dyDescent="0.25">
      <c r="B774" s="33">
        <v>114664</v>
      </c>
      <c r="C774" s="33" t="s">
        <v>106</v>
      </c>
      <c r="D774" s="33" t="s">
        <v>113</v>
      </c>
      <c r="E774" s="33">
        <v>84759</v>
      </c>
    </row>
    <row r="775" spans="2:5" x14ac:dyDescent="0.25">
      <c r="B775" s="33">
        <v>114665</v>
      </c>
      <c r="C775" s="33" t="s">
        <v>106</v>
      </c>
      <c r="D775" s="33" t="s">
        <v>115</v>
      </c>
      <c r="E775" s="33">
        <v>10830</v>
      </c>
    </row>
    <row r="776" spans="2:5" x14ac:dyDescent="0.25">
      <c r="B776" s="33">
        <v>114666</v>
      </c>
      <c r="C776" s="33" t="s">
        <v>106</v>
      </c>
      <c r="D776" s="33" t="s">
        <v>115</v>
      </c>
      <c r="E776" s="33">
        <v>7295.4</v>
      </c>
    </row>
    <row r="777" spans="2:5" x14ac:dyDescent="0.25">
      <c r="B777" s="33">
        <v>114667</v>
      </c>
      <c r="C777" s="33" t="s">
        <v>106</v>
      </c>
      <c r="D777" s="33" t="s">
        <v>115</v>
      </c>
      <c r="E777" s="33">
        <v>18670.5</v>
      </c>
    </row>
    <row r="778" spans="2:5" x14ac:dyDescent="0.25">
      <c r="B778" s="33">
        <v>114668</v>
      </c>
      <c r="C778" s="33" t="s">
        <v>109</v>
      </c>
      <c r="D778" s="33" t="s">
        <v>111</v>
      </c>
      <c r="E778" s="33">
        <v>14745</v>
      </c>
    </row>
    <row r="779" spans="2:5" x14ac:dyDescent="0.25">
      <c r="B779" s="33">
        <v>114669</v>
      </c>
      <c r="C779" s="33" t="s">
        <v>109</v>
      </c>
      <c r="D779" s="33" t="s">
        <v>111</v>
      </c>
      <c r="E779" s="33">
        <v>202500</v>
      </c>
    </row>
    <row r="780" spans="2:5" x14ac:dyDescent="0.25">
      <c r="B780" s="33">
        <v>114670</v>
      </c>
      <c r="C780" s="33" t="s">
        <v>106</v>
      </c>
      <c r="D780" s="33" t="s">
        <v>107</v>
      </c>
      <c r="E780" s="33">
        <v>47250</v>
      </c>
    </row>
    <row r="781" spans="2:5" x14ac:dyDescent="0.25">
      <c r="B781" s="33">
        <v>114671</v>
      </c>
      <c r="C781" s="33" t="s">
        <v>106</v>
      </c>
      <c r="D781" s="33" t="s">
        <v>115</v>
      </c>
      <c r="E781" s="33">
        <v>18972</v>
      </c>
    </row>
    <row r="782" spans="2:5" x14ac:dyDescent="0.25">
      <c r="B782" s="33">
        <v>114672</v>
      </c>
      <c r="C782" s="33" t="s">
        <v>106</v>
      </c>
      <c r="D782" s="33" t="s">
        <v>108</v>
      </c>
      <c r="E782" s="33">
        <v>189187.20000000001</v>
      </c>
    </row>
    <row r="783" spans="2:5" x14ac:dyDescent="0.25">
      <c r="B783" s="33">
        <v>114673</v>
      </c>
      <c r="C783" s="33" t="s">
        <v>106</v>
      </c>
      <c r="D783" s="33" t="s">
        <v>113</v>
      </c>
      <c r="E783" s="33">
        <v>45000</v>
      </c>
    </row>
    <row r="784" spans="2:5" x14ac:dyDescent="0.25">
      <c r="B784" s="33">
        <v>114674</v>
      </c>
      <c r="C784" s="33" t="s">
        <v>106</v>
      </c>
      <c r="D784" s="33" t="s">
        <v>107</v>
      </c>
      <c r="E784" s="33">
        <v>59004.3</v>
      </c>
    </row>
    <row r="785" spans="2:5" x14ac:dyDescent="0.25">
      <c r="B785" s="33">
        <v>114675</v>
      </c>
      <c r="C785" s="33" t="s">
        <v>109</v>
      </c>
      <c r="D785" s="33" t="s">
        <v>112</v>
      </c>
      <c r="E785" s="33">
        <v>8100</v>
      </c>
    </row>
    <row r="786" spans="2:5" x14ac:dyDescent="0.25">
      <c r="B786" s="33">
        <v>114676</v>
      </c>
      <c r="C786" s="33" t="s">
        <v>106</v>
      </c>
      <c r="D786" s="33" t="s">
        <v>107</v>
      </c>
      <c r="E786" s="33">
        <v>30900</v>
      </c>
    </row>
    <row r="787" spans="2:5" x14ac:dyDescent="0.25">
      <c r="B787" s="33">
        <v>114677</v>
      </c>
      <c r="C787" s="33" t="s">
        <v>106</v>
      </c>
      <c r="D787" s="33" t="s">
        <v>113</v>
      </c>
      <c r="E787" s="33">
        <v>26331.599999999999</v>
      </c>
    </row>
    <row r="788" spans="2:5" x14ac:dyDescent="0.25">
      <c r="B788" s="33">
        <v>114678</v>
      </c>
      <c r="C788" s="33" t="s">
        <v>106</v>
      </c>
      <c r="D788" s="33" t="s">
        <v>115</v>
      </c>
      <c r="E788" s="33">
        <v>64800</v>
      </c>
    </row>
    <row r="789" spans="2:5" x14ac:dyDescent="0.25">
      <c r="B789" s="33">
        <v>114679</v>
      </c>
      <c r="C789" s="33" t="s">
        <v>106</v>
      </c>
      <c r="D789" s="33" t="s">
        <v>107</v>
      </c>
      <c r="E789" s="33">
        <v>38604</v>
      </c>
    </row>
    <row r="790" spans="2:5" x14ac:dyDescent="0.25">
      <c r="B790" s="33">
        <v>114680</v>
      </c>
      <c r="C790" s="33" t="s">
        <v>109</v>
      </c>
      <c r="D790" s="33" t="s">
        <v>116</v>
      </c>
      <c r="E790" s="33">
        <v>378451.5</v>
      </c>
    </row>
    <row r="791" spans="2:5" x14ac:dyDescent="0.25">
      <c r="B791" s="33">
        <v>114681</v>
      </c>
      <c r="C791" s="33" t="s">
        <v>109</v>
      </c>
      <c r="D791" s="33" t="s">
        <v>112</v>
      </c>
      <c r="E791" s="33">
        <v>71805</v>
      </c>
    </row>
    <row r="792" spans="2:5" x14ac:dyDescent="0.25">
      <c r="B792" s="33">
        <v>114682</v>
      </c>
      <c r="C792" s="33" t="s">
        <v>106</v>
      </c>
      <c r="D792" s="33" t="s">
        <v>115</v>
      </c>
      <c r="E792" s="33">
        <v>267075</v>
      </c>
    </row>
    <row r="793" spans="2:5" x14ac:dyDescent="0.25">
      <c r="B793" s="33">
        <v>114683</v>
      </c>
      <c r="C793" s="33" t="s">
        <v>109</v>
      </c>
      <c r="D793" s="33" t="s">
        <v>116</v>
      </c>
      <c r="E793" s="33">
        <v>96984</v>
      </c>
    </row>
    <row r="794" spans="2:5" x14ac:dyDescent="0.25">
      <c r="B794" s="33">
        <v>114684</v>
      </c>
      <c r="C794" s="33" t="s">
        <v>106</v>
      </c>
      <c r="D794" s="33" t="s">
        <v>114</v>
      </c>
      <c r="E794" s="33">
        <v>16182</v>
      </c>
    </row>
    <row r="795" spans="2:5" x14ac:dyDescent="0.25">
      <c r="B795" s="33">
        <v>114685</v>
      </c>
      <c r="C795" s="33" t="s">
        <v>106</v>
      </c>
      <c r="D795" s="33" t="s">
        <v>115</v>
      </c>
      <c r="E795" s="33">
        <v>52635</v>
      </c>
    </row>
    <row r="796" spans="2:5" x14ac:dyDescent="0.25">
      <c r="B796" s="33">
        <v>114686</v>
      </c>
      <c r="C796" s="33" t="s">
        <v>106</v>
      </c>
      <c r="D796" s="33" t="s">
        <v>114</v>
      </c>
      <c r="E796" s="33">
        <v>50760</v>
      </c>
    </row>
    <row r="797" spans="2:5" x14ac:dyDescent="0.25">
      <c r="B797" s="33">
        <v>114687</v>
      </c>
      <c r="C797" s="33" t="s">
        <v>109</v>
      </c>
      <c r="D797" s="33" t="s">
        <v>116</v>
      </c>
      <c r="E797" s="33">
        <v>1800</v>
      </c>
    </row>
    <row r="798" spans="2:5" x14ac:dyDescent="0.25">
      <c r="B798" s="33">
        <v>114688</v>
      </c>
      <c r="C798" s="33" t="s">
        <v>106</v>
      </c>
      <c r="D798" s="33" t="s">
        <v>113</v>
      </c>
      <c r="E798" s="33">
        <v>21978</v>
      </c>
    </row>
    <row r="799" spans="2:5" x14ac:dyDescent="0.25">
      <c r="B799" s="33">
        <v>114689</v>
      </c>
      <c r="C799" s="33" t="s">
        <v>106</v>
      </c>
      <c r="D799" s="33" t="s">
        <v>108</v>
      </c>
      <c r="E799" s="33">
        <v>53190</v>
      </c>
    </row>
    <row r="800" spans="2:5" x14ac:dyDescent="0.25">
      <c r="B800" s="33">
        <v>114690</v>
      </c>
      <c r="C800" s="33" t="s">
        <v>106</v>
      </c>
      <c r="D800" s="33" t="s">
        <v>115</v>
      </c>
      <c r="E800" s="33">
        <v>12172.5</v>
      </c>
    </row>
    <row r="801" spans="2:5" x14ac:dyDescent="0.25">
      <c r="B801" s="33">
        <v>114691</v>
      </c>
      <c r="C801" s="33" t="s">
        <v>109</v>
      </c>
      <c r="D801" s="33" t="s">
        <v>110</v>
      </c>
      <c r="E801" s="33">
        <v>6300</v>
      </c>
    </row>
    <row r="802" spans="2:5" x14ac:dyDescent="0.25">
      <c r="B802" s="33">
        <v>114692</v>
      </c>
      <c r="C802" s="33" t="s">
        <v>106</v>
      </c>
      <c r="D802" s="33" t="s">
        <v>107</v>
      </c>
      <c r="E802" s="33">
        <v>17748</v>
      </c>
    </row>
    <row r="803" spans="2:5" x14ac:dyDescent="0.25">
      <c r="B803" s="33">
        <v>114693</v>
      </c>
      <c r="C803" s="33" t="s">
        <v>106</v>
      </c>
      <c r="D803" s="33" t="s">
        <v>114</v>
      </c>
      <c r="E803" s="33">
        <v>44574</v>
      </c>
    </row>
    <row r="804" spans="2:5" x14ac:dyDescent="0.25">
      <c r="B804" s="33">
        <v>114694</v>
      </c>
      <c r="C804" s="33" t="s">
        <v>109</v>
      </c>
      <c r="D804" s="33" t="s">
        <v>116</v>
      </c>
      <c r="E804" s="33">
        <v>24536.1</v>
      </c>
    </row>
    <row r="805" spans="2:5" x14ac:dyDescent="0.25">
      <c r="B805" s="33">
        <v>114695</v>
      </c>
      <c r="C805" s="33" t="s">
        <v>109</v>
      </c>
      <c r="D805" s="33" t="s">
        <v>116</v>
      </c>
      <c r="E805" s="33">
        <v>15750</v>
      </c>
    </row>
    <row r="806" spans="2:5" x14ac:dyDescent="0.25">
      <c r="B806" s="33">
        <v>114696</v>
      </c>
      <c r="C806" s="33" t="s">
        <v>106</v>
      </c>
      <c r="D806" s="33" t="s">
        <v>108</v>
      </c>
      <c r="E806" s="33">
        <v>39960</v>
      </c>
    </row>
    <row r="807" spans="2:5" x14ac:dyDescent="0.25">
      <c r="B807" s="33">
        <v>114697</v>
      </c>
      <c r="C807" s="33" t="s">
        <v>106</v>
      </c>
      <c r="D807" s="33" t="s">
        <v>115</v>
      </c>
      <c r="E807" s="33">
        <v>91650</v>
      </c>
    </row>
    <row r="808" spans="2:5" x14ac:dyDescent="0.25">
      <c r="B808" s="33">
        <v>114698</v>
      </c>
      <c r="C808" s="33" t="s">
        <v>106</v>
      </c>
      <c r="D808" s="33" t="s">
        <v>114</v>
      </c>
      <c r="E808" s="33">
        <v>112200</v>
      </c>
    </row>
    <row r="809" spans="2:5" x14ac:dyDescent="0.25">
      <c r="B809" s="33">
        <v>114699</v>
      </c>
      <c r="C809" s="33" t="s">
        <v>106</v>
      </c>
      <c r="D809" s="33" t="s">
        <v>108</v>
      </c>
      <c r="E809" s="33">
        <v>1350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H11"/>
  <sheetViews>
    <sheetView zoomScale="145" zoomScaleNormal="145" workbookViewId="0">
      <selection activeCell="B14" sqref="B14"/>
    </sheetView>
  </sheetViews>
  <sheetFormatPr defaultRowHeight="15" x14ac:dyDescent="0.25"/>
  <cols>
    <col min="1" max="1" width="3.5703125" style="131" customWidth="1"/>
    <col min="2" max="2" width="64.5703125" customWidth="1"/>
    <col min="3" max="3" width="21.5703125" bestFit="1" customWidth="1"/>
  </cols>
  <sheetData>
    <row r="1" spans="1:8" x14ac:dyDescent="0.25">
      <c r="A1" s="129"/>
      <c r="B1" s="78" t="s">
        <v>278</v>
      </c>
      <c r="C1" s="78"/>
      <c r="D1" s="78"/>
      <c r="E1" s="78"/>
      <c r="F1" s="78"/>
      <c r="G1" s="78"/>
      <c r="H1" s="79"/>
    </row>
    <row r="3" spans="1:8" x14ac:dyDescent="0.25">
      <c r="A3" s="130" t="s">
        <v>189</v>
      </c>
      <c r="B3" s="24" t="s">
        <v>279</v>
      </c>
    </row>
    <row r="4" spans="1:8" x14ac:dyDescent="0.25">
      <c r="B4" t="s">
        <v>369</v>
      </c>
    </row>
    <row r="6" spans="1:8" x14ac:dyDescent="0.25">
      <c r="B6" s="100" t="s">
        <v>117</v>
      </c>
      <c r="C6" s="100" t="s">
        <v>280</v>
      </c>
    </row>
    <row r="7" spans="1:8" x14ac:dyDescent="0.25">
      <c r="B7" s="33" t="s">
        <v>132</v>
      </c>
      <c r="C7" s="83"/>
      <c r="E7" s="80" t="s">
        <v>281</v>
      </c>
    </row>
    <row r="8" spans="1:8" x14ac:dyDescent="0.25">
      <c r="B8" s="33" t="s">
        <v>136</v>
      </c>
      <c r="C8" s="83"/>
      <c r="E8" s="24" t="s">
        <v>443</v>
      </c>
    </row>
    <row r="9" spans="1:8" x14ac:dyDescent="0.25">
      <c r="B9" s="33" t="s">
        <v>133</v>
      </c>
      <c r="C9" s="83"/>
    </row>
    <row r="10" spans="1:8" x14ac:dyDescent="0.25">
      <c r="B10" s="33" t="s">
        <v>134</v>
      </c>
      <c r="C10" s="83"/>
    </row>
    <row r="11" spans="1:8" x14ac:dyDescent="0.25">
      <c r="B11" s="33" t="s">
        <v>135</v>
      </c>
      <c r="C11" s="83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T81"/>
  <sheetViews>
    <sheetView zoomScale="115" zoomScaleNormal="115" workbookViewId="0">
      <selection activeCell="G12" sqref="G12"/>
    </sheetView>
  </sheetViews>
  <sheetFormatPr defaultRowHeight="15" x14ac:dyDescent="0.25"/>
  <cols>
    <col min="1" max="1" width="4.28515625" style="152" customWidth="1"/>
    <col min="2" max="2" width="18" bestFit="1" customWidth="1"/>
    <col min="3" max="3" width="8.85546875" bestFit="1" customWidth="1"/>
    <col min="4" max="4" width="9.5703125" customWidth="1"/>
    <col min="5" max="5" width="10.42578125" bestFit="1" customWidth="1"/>
    <col min="6" max="8" width="8.85546875" bestFit="1" customWidth="1"/>
  </cols>
  <sheetData>
    <row r="1" spans="1:20" x14ac:dyDescent="0.25">
      <c r="A1" s="135"/>
      <c r="B1" s="78" t="s">
        <v>283</v>
      </c>
      <c r="C1" s="78"/>
      <c r="D1" s="78"/>
      <c r="E1" s="78"/>
      <c r="F1" s="78"/>
      <c r="G1" s="78"/>
      <c r="H1" s="78"/>
      <c r="I1" s="78"/>
      <c r="J1" s="78"/>
      <c r="K1" s="79"/>
    </row>
    <row r="3" spans="1:20" x14ac:dyDescent="0.25">
      <c r="A3" s="152" t="s">
        <v>189</v>
      </c>
      <c r="B3" s="24" t="s">
        <v>282</v>
      </c>
    </row>
    <row r="5" spans="1:20" x14ac:dyDescent="0.25">
      <c r="B5" s="106" t="s">
        <v>95</v>
      </c>
      <c r="C5" s="107"/>
      <c r="D5" s="107"/>
      <c r="E5" s="107"/>
      <c r="F5" s="107"/>
      <c r="G5" s="107"/>
      <c r="H5" s="107"/>
      <c r="I5" s="108"/>
    </row>
    <row r="6" spans="1:20" x14ac:dyDescent="0.25">
      <c r="B6" s="110" t="s">
        <v>94</v>
      </c>
      <c r="C6" s="110" t="s">
        <v>15</v>
      </c>
      <c r="D6" s="110" t="s">
        <v>16</v>
      </c>
      <c r="E6" s="110" t="s">
        <v>17</v>
      </c>
      <c r="F6" s="110" t="s">
        <v>18</v>
      </c>
      <c r="G6" s="110" t="s">
        <v>19</v>
      </c>
      <c r="H6" s="110" t="s">
        <v>20</v>
      </c>
      <c r="I6" s="100" t="s">
        <v>14</v>
      </c>
      <c r="K6" s="80" t="s">
        <v>284</v>
      </c>
    </row>
    <row r="7" spans="1:20" x14ac:dyDescent="0.25">
      <c r="B7" s="33" t="s">
        <v>93</v>
      </c>
      <c r="C7" s="32">
        <v>53035</v>
      </c>
      <c r="D7" s="31">
        <v>72262</v>
      </c>
      <c r="E7" s="31">
        <v>81600</v>
      </c>
      <c r="F7" s="31">
        <v>67553</v>
      </c>
      <c r="G7" s="31">
        <v>66284</v>
      </c>
      <c r="H7" s="30">
        <v>62815</v>
      </c>
      <c r="I7" s="83"/>
    </row>
    <row r="8" spans="1:20" x14ac:dyDescent="0.25">
      <c r="B8" s="33" t="s">
        <v>92</v>
      </c>
      <c r="C8" s="29">
        <v>80930</v>
      </c>
      <c r="D8" s="6">
        <v>83608</v>
      </c>
      <c r="E8" s="6">
        <v>85501</v>
      </c>
      <c r="F8" s="6">
        <v>79716</v>
      </c>
      <c r="G8" s="6">
        <v>52078</v>
      </c>
      <c r="H8" s="28">
        <v>71374</v>
      </c>
      <c r="I8" s="83"/>
    </row>
    <row r="9" spans="1:20" x14ac:dyDescent="0.25">
      <c r="B9" s="33" t="s">
        <v>91</v>
      </c>
      <c r="C9" s="27">
        <v>76020</v>
      </c>
      <c r="D9" s="26">
        <v>69899</v>
      </c>
      <c r="E9" s="26">
        <v>74194</v>
      </c>
      <c r="F9" s="26">
        <v>59558</v>
      </c>
      <c r="G9" s="26">
        <v>62111</v>
      </c>
      <c r="H9" s="25">
        <v>56598</v>
      </c>
      <c r="I9" s="83"/>
    </row>
    <row r="10" spans="1:20" x14ac:dyDescent="0.25">
      <c r="B10" s="33" t="s">
        <v>14</v>
      </c>
      <c r="C10" s="109"/>
      <c r="D10" s="83"/>
      <c r="E10" s="83"/>
      <c r="F10" s="83"/>
      <c r="G10" s="83"/>
      <c r="H10" s="83"/>
      <c r="I10" s="83"/>
    </row>
    <row r="11" spans="1:20" x14ac:dyDescent="0.25">
      <c r="B11" s="56"/>
    </row>
    <row r="13" spans="1:20" x14ac:dyDescent="0.25">
      <c r="A13" s="152" t="s">
        <v>190</v>
      </c>
      <c r="B13" s="24" t="s">
        <v>285</v>
      </c>
    </row>
    <row r="15" spans="1:20" x14ac:dyDescent="0.25">
      <c r="B15" s="24" t="s">
        <v>287</v>
      </c>
      <c r="G15" s="100" t="s">
        <v>96</v>
      </c>
      <c r="I15" s="100" t="s">
        <v>97</v>
      </c>
      <c r="J15" s="6">
        <v>1112</v>
      </c>
      <c r="K15" s="6">
        <v>1540</v>
      </c>
      <c r="L15" s="6">
        <v>1604</v>
      </c>
      <c r="M15" s="6">
        <v>2046</v>
      </c>
      <c r="N15" s="6">
        <v>1298</v>
      </c>
      <c r="O15" s="6">
        <v>1549</v>
      </c>
      <c r="P15" s="6">
        <v>987</v>
      </c>
      <c r="Q15" s="6">
        <v>1386</v>
      </c>
      <c r="R15" s="6">
        <v>1720</v>
      </c>
      <c r="S15" s="6">
        <v>1629</v>
      </c>
      <c r="T15" s="6">
        <v>1754</v>
      </c>
    </row>
    <row r="16" spans="1:20" x14ac:dyDescent="0.25">
      <c r="B16" s="109"/>
      <c r="G16" s="6">
        <v>2136</v>
      </c>
    </row>
    <row r="17" spans="2:9" x14ac:dyDescent="0.25">
      <c r="G17" s="6">
        <v>2361</v>
      </c>
      <c r="I17" s="100" t="s">
        <v>98</v>
      </c>
    </row>
    <row r="18" spans="2:9" x14ac:dyDescent="0.25">
      <c r="B18" s="80" t="s">
        <v>286</v>
      </c>
      <c r="G18" s="6">
        <v>1102</v>
      </c>
      <c r="I18" s="6">
        <v>1298</v>
      </c>
    </row>
    <row r="19" spans="2:9" x14ac:dyDescent="0.25">
      <c r="B19" s="109"/>
      <c r="G19" s="6">
        <v>1370</v>
      </c>
      <c r="I19" s="6">
        <v>1549</v>
      </c>
    </row>
    <row r="20" spans="2:9" x14ac:dyDescent="0.25">
      <c r="G20" s="6">
        <v>2192</v>
      </c>
      <c r="I20" s="6">
        <v>987</v>
      </c>
    </row>
    <row r="21" spans="2:9" x14ac:dyDescent="0.25">
      <c r="G21" s="6">
        <v>1516</v>
      </c>
      <c r="I21" s="6">
        <v>1386</v>
      </c>
    </row>
    <row r="22" spans="2:9" x14ac:dyDescent="0.25">
      <c r="B22" s="80" t="s">
        <v>288</v>
      </c>
      <c r="G22" s="6">
        <v>1681</v>
      </c>
      <c r="I22" s="6">
        <v>1720</v>
      </c>
    </row>
    <row r="23" spans="2:9" x14ac:dyDescent="0.25">
      <c r="B23" s="80" t="s">
        <v>289</v>
      </c>
      <c r="G23" s="6">
        <v>1927</v>
      </c>
      <c r="I23" s="6">
        <v>1629</v>
      </c>
    </row>
    <row r="24" spans="2:9" x14ac:dyDescent="0.25">
      <c r="B24" s="80" t="s">
        <v>284</v>
      </c>
      <c r="G24" s="6">
        <v>1803</v>
      </c>
    </row>
    <row r="25" spans="2:9" x14ac:dyDescent="0.25">
      <c r="B25" s="80" t="s">
        <v>290</v>
      </c>
      <c r="G25" s="6">
        <v>1112</v>
      </c>
    </row>
    <row r="26" spans="2:9" x14ac:dyDescent="0.25">
      <c r="G26" s="6">
        <v>1540</v>
      </c>
    </row>
    <row r="27" spans="2:9" x14ac:dyDescent="0.25">
      <c r="G27" s="6">
        <v>1604</v>
      </c>
    </row>
    <row r="28" spans="2:9" x14ac:dyDescent="0.25">
      <c r="G28" s="6">
        <v>2046</v>
      </c>
    </row>
    <row r="29" spans="2:9" x14ac:dyDescent="0.25">
      <c r="G29" s="6">
        <v>1298</v>
      </c>
    </row>
    <row r="30" spans="2:9" x14ac:dyDescent="0.25">
      <c r="G30" s="6">
        <v>1549</v>
      </c>
    </row>
    <row r="31" spans="2:9" x14ac:dyDescent="0.25">
      <c r="G31" s="6">
        <v>987</v>
      </c>
    </row>
    <row r="32" spans="2:9" x14ac:dyDescent="0.25">
      <c r="G32" s="6">
        <v>1386</v>
      </c>
    </row>
    <row r="33" spans="7:7" x14ac:dyDescent="0.25">
      <c r="G33" s="6">
        <v>1720</v>
      </c>
    </row>
    <row r="34" spans="7:7" x14ac:dyDescent="0.25">
      <c r="G34" s="6">
        <v>1629</v>
      </c>
    </row>
    <row r="35" spans="7:7" x14ac:dyDescent="0.25">
      <c r="G35" s="6">
        <v>1754</v>
      </c>
    </row>
    <row r="36" spans="7:7" x14ac:dyDescent="0.25">
      <c r="G36" s="6">
        <v>2125</v>
      </c>
    </row>
    <row r="37" spans="7:7" x14ac:dyDescent="0.25">
      <c r="G37" s="6">
        <v>1875</v>
      </c>
    </row>
    <row r="38" spans="7:7" x14ac:dyDescent="0.25">
      <c r="G38" s="6">
        <v>2235</v>
      </c>
    </row>
    <row r="39" spans="7:7" x14ac:dyDescent="0.25">
      <c r="G39" s="6">
        <v>2339</v>
      </c>
    </row>
    <row r="40" spans="7:7" x14ac:dyDescent="0.25">
      <c r="G40" s="6">
        <v>2227</v>
      </c>
    </row>
    <row r="41" spans="7:7" x14ac:dyDescent="0.25">
      <c r="G41" s="6">
        <v>2280</v>
      </c>
    </row>
    <row r="42" spans="7:7" x14ac:dyDescent="0.25">
      <c r="G42" s="6">
        <v>1041</v>
      </c>
    </row>
    <row r="43" spans="7:7" x14ac:dyDescent="0.25">
      <c r="G43" s="6">
        <v>1212</v>
      </c>
    </row>
    <row r="44" spans="7:7" x14ac:dyDescent="0.25">
      <c r="G44" s="6">
        <v>1059</v>
      </c>
    </row>
    <row r="45" spans="7:7" x14ac:dyDescent="0.25">
      <c r="G45" s="6">
        <v>1658</v>
      </c>
    </row>
    <row r="46" spans="7:7" x14ac:dyDescent="0.25">
      <c r="G46" s="6">
        <v>1499</v>
      </c>
    </row>
    <row r="47" spans="7:7" x14ac:dyDescent="0.25">
      <c r="G47" s="6">
        <v>1173</v>
      </c>
    </row>
    <row r="48" spans="7:7" x14ac:dyDescent="0.25">
      <c r="G48" s="6">
        <v>1425</v>
      </c>
    </row>
    <row r="49" spans="7:7" x14ac:dyDescent="0.25">
      <c r="G49" s="6">
        <v>1266</v>
      </c>
    </row>
    <row r="50" spans="7:7" x14ac:dyDescent="0.25">
      <c r="G50" s="6">
        <v>1896</v>
      </c>
    </row>
    <row r="51" spans="7:7" x14ac:dyDescent="0.25">
      <c r="G51" s="6">
        <v>1756</v>
      </c>
    </row>
    <row r="52" spans="7:7" x14ac:dyDescent="0.25">
      <c r="G52" s="6">
        <v>1724</v>
      </c>
    </row>
    <row r="53" spans="7:7" x14ac:dyDescent="0.25">
      <c r="G53" s="6">
        <v>1128</v>
      </c>
    </row>
    <row r="54" spans="7:7" x14ac:dyDescent="0.25">
      <c r="G54" s="6">
        <v>1778</v>
      </c>
    </row>
    <row r="55" spans="7:7" x14ac:dyDescent="0.25">
      <c r="G55" s="6">
        <v>1352</v>
      </c>
    </row>
    <row r="56" spans="7:7" x14ac:dyDescent="0.25">
      <c r="G56" s="6">
        <v>2334</v>
      </c>
    </row>
    <row r="57" spans="7:7" x14ac:dyDescent="0.25">
      <c r="G57" s="6">
        <v>2163</v>
      </c>
    </row>
    <row r="58" spans="7:7" x14ac:dyDescent="0.25">
      <c r="G58" s="6">
        <v>1627</v>
      </c>
    </row>
    <row r="59" spans="7:7" x14ac:dyDescent="0.25">
      <c r="G59" s="6">
        <v>978</v>
      </c>
    </row>
    <row r="60" spans="7:7" x14ac:dyDescent="0.25">
      <c r="G60" s="6">
        <v>1417</v>
      </c>
    </row>
    <row r="61" spans="7:7" x14ac:dyDescent="0.25">
      <c r="G61" s="6">
        <v>937</v>
      </c>
    </row>
    <row r="62" spans="7:7" x14ac:dyDescent="0.25">
      <c r="G62" s="6">
        <v>1541</v>
      </c>
    </row>
    <row r="63" spans="7:7" x14ac:dyDescent="0.25">
      <c r="G63" s="6">
        <v>1607</v>
      </c>
    </row>
    <row r="64" spans="7:7" x14ac:dyDescent="0.25">
      <c r="G64" s="6">
        <v>2285</v>
      </c>
    </row>
    <row r="65" spans="7:7" x14ac:dyDescent="0.25">
      <c r="G65" s="6">
        <v>2081</v>
      </c>
    </row>
    <row r="66" spans="7:7" x14ac:dyDescent="0.25">
      <c r="G66" s="6">
        <v>2221</v>
      </c>
    </row>
    <row r="67" spans="7:7" x14ac:dyDescent="0.25">
      <c r="G67" s="6">
        <v>978</v>
      </c>
    </row>
    <row r="68" spans="7:7" x14ac:dyDescent="0.25">
      <c r="G68" s="6">
        <v>2085</v>
      </c>
    </row>
    <row r="69" spans="7:7" x14ac:dyDescent="0.25">
      <c r="G69" s="6">
        <v>2355</v>
      </c>
    </row>
    <row r="70" spans="7:7" x14ac:dyDescent="0.25">
      <c r="G70" s="6">
        <v>1367</v>
      </c>
    </row>
    <row r="71" spans="7:7" x14ac:dyDescent="0.25">
      <c r="G71" s="6">
        <v>1262</v>
      </c>
    </row>
    <row r="72" spans="7:7" x14ac:dyDescent="0.25">
      <c r="G72" s="6">
        <v>2014</v>
      </c>
    </row>
    <row r="73" spans="7:7" x14ac:dyDescent="0.25">
      <c r="G73" s="6">
        <v>1050</v>
      </c>
    </row>
    <row r="74" spans="7:7" x14ac:dyDescent="0.25">
      <c r="G74" s="6">
        <v>1754</v>
      </c>
    </row>
    <row r="75" spans="7:7" x14ac:dyDescent="0.25">
      <c r="G75" s="6">
        <v>2119</v>
      </c>
    </row>
    <row r="76" spans="7:7" x14ac:dyDescent="0.25">
      <c r="G76" s="6">
        <v>2298</v>
      </c>
    </row>
    <row r="77" spans="7:7" x14ac:dyDescent="0.25">
      <c r="G77" s="6">
        <v>1332</v>
      </c>
    </row>
    <row r="78" spans="7:7" x14ac:dyDescent="0.25">
      <c r="G78" s="6">
        <v>1496</v>
      </c>
    </row>
    <row r="79" spans="7:7" x14ac:dyDescent="0.25">
      <c r="G79" s="6">
        <v>2277</v>
      </c>
    </row>
    <row r="80" spans="7:7" x14ac:dyDescent="0.25">
      <c r="G80" s="6">
        <v>1028</v>
      </c>
    </row>
    <row r="81" spans="7:7" x14ac:dyDescent="0.25">
      <c r="G81" s="6">
        <v>2254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K36"/>
  <sheetViews>
    <sheetView topLeftCell="A19" zoomScale="145" zoomScaleNormal="145" workbookViewId="0">
      <selection activeCell="E35" sqref="E35"/>
    </sheetView>
  </sheetViews>
  <sheetFormatPr defaultRowHeight="15" x14ac:dyDescent="0.25"/>
  <cols>
    <col min="1" max="1" width="4.140625" customWidth="1"/>
    <col min="2" max="2" width="32.140625" bestFit="1" customWidth="1"/>
    <col min="3" max="7" width="9.28515625" customWidth="1"/>
    <col min="8" max="8" width="11.140625" bestFit="1" customWidth="1"/>
    <col min="11" max="11" width="13.5703125" customWidth="1"/>
  </cols>
  <sheetData>
    <row r="1" spans="1:11" x14ac:dyDescent="0.25">
      <c r="A1" s="77"/>
      <c r="B1" s="78" t="s">
        <v>301</v>
      </c>
      <c r="C1" s="78"/>
      <c r="D1" s="78"/>
      <c r="E1" s="78"/>
      <c r="F1" s="78"/>
      <c r="G1" s="78"/>
      <c r="H1" s="78"/>
      <c r="I1" s="78"/>
      <c r="J1" s="78"/>
      <c r="K1" s="79"/>
    </row>
    <row r="3" spans="1:11" x14ac:dyDescent="0.25">
      <c r="B3" t="s">
        <v>295</v>
      </c>
    </row>
    <row r="4" spans="1:11" x14ac:dyDescent="0.25">
      <c r="B4" t="s">
        <v>296</v>
      </c>
    </row>
    <row r="6" spans="1:11" ht="15.75" x14ac:dyDescent="0.25">
      <c r="B6" s="111" t="s">
        <v>99</v>
      </c>
      <c r="C6" s="112"/>
      <c r="D6" s="112"/>
      <c r="E6" s="112"/>
      <c r="F6" s="112"/>
      <c r="G6" s="112"/>
      <c r="H6" s="113"/>
    </row>
    <row r="7" spans="1:11" x14ac:dyDescent="0.25">
      <c r="B7" s="100" t="s">
        <v>149</v>
      </c>
      <c r="C7" s="100" t="s">
        <v>15</v>
      </c>
      <c r="D7" s="100" t="s">
        <v>16</v>
      </c>
      <c r="E7" s="100" t="s">
        <v>17</v>
      </c>
      <c r="F7" s="100" t="s">
        <v>18</v>
      </c>
      <c r="G7" s="100" t="s">
        <v>19</v>
      </c>
      <c r="H7" s="100" t="s">
        <v>20</v>
      </c>
      <c r="J7" s="80" t="s">
        <v>291</v>
      </c>
    </row>
    <row r="8" spans="1:11" x14ac:dyDescent="0.25">
      <c r="B8" s="33" t="s">
        <v>21</v>
      </c>
      <c r="C8" s="2">
        <v>139582</v>
      </c>
      <c r="D8" s="2">
        <v>98604</v>
      </c>
      <c r="E8" s="2">
        <v>128582</v>
      </c>
      <c r="F8" s="2">
        <v>151807</v>
      </c>
      <c r="G8" s="2">
        <v>174150</v>
      </c>
      <c r="H8" s="2">
        <v>117118</v>
      </c>
      <c r="J8" s="24" t="s">
        <v>292</v>
      </c>
    </row>
    <row r="9" spans="1:11" x14ac:dyDescent="0.25">
      <c r="B9" s="33" t="s">
        <v>22</v>
      </c>
      <c r="C9" s="2">
        <v>162508</v>
      </c>
      <c r="D9" s="2">
        <v>51586</v>
      </c>
      <c r="E9" s="2">
        <v>100636</v>
      </c>
      <c r="F9" s="2">
        <v>134395</v>
      </c>
      <c r="G9" s="2">
        <v>177991</v>
      </c>
      <c r="H9" s="2">
        <v>160556</v>
      </c>
      <c r="J9" s="24" t="s">
        <v>293</v>
      </c>
    </row>
    <row r="10" spans="1:11" x14ac:dyDescent="0.25">
      <c r="B10" s="33" t="s">
        <v>23</v>
      </c>
      <c r="C10" s="2">
        <v>50496</v>
      </c>
      <c r="D10" s="2">
        <v>100031</v>
      </c>
      <c r="E10" s="2">
        <v>114139</v>
      </c>
      <c r="F10" s="2">
        <v>117349</v>
      </c>
      <c r="G10" s="2">
        <v>101143</v>
      </c>
      <c r="H10" s="2">
        <v>103864</v>
      </c>
    </row>
    <row r="11" spans="1:11" x14ac:dyDescent="0.25">
      <c r="B11" s="33" t="s">
        <v>24</v>
      </c>
      <c r="C11" s="2">
        <v>190035</v>
      </c>
      <c r="D11" s="2">
        <v>100031</v>
      </c>
      <c r="E11" s="2">
        <v>67922</v>
      </c>
      <c r="F11" s="2">
        <v>81424</v>
      </c>
      <c r="G11" s="2">
        <v>48202</v>
      </c>
      <c r="H11" s="2">
        <v>128268</v>
      </c>
      <c r="J11" t="s">
        <v>300</v>
      </c>
    </row>
    <row r="12" spans="1:11" x14ac:dyDescent="0.25">
      <c r="B12" s="33" t="s">
        <v>25</v>
      </c>
      <c r="C12" s="2">
        <v>111330</v>
      </c>
      <c r="D12" s="2">
        <v>78652</v>
      </c>
      <c r="E12" s="2">
        <v>55730</v>
      </c>
      <c r="F12" s="2">
        <v>49188</v>
      </c>
      <c r="G12" s="2">
        <v>140087</v>
      </c>
      <c r="H12" s="2">
        <v>134929</v>
      </c>
      <c r="J12" s="91" t="s">
        <v>15</v>
      </c>
      <c r="K12" s="109">
        <f>SUM(INDEX(C8:H15,0,MATCH(J12,C7:H7,0)))</f>
        <v>1044674</v>
      </c>
    </row>
    <row r="13" spans="1:11" x14ac:dyDescent="0.25">
      <c r="B13" s="33" t="s">
        <v>79</v>
      </c>
      <c r="C13" s="2">
        <v>128368</v>
      </c>
      <c r="D13" s="2">
        <v>76258</v>
      </c>
      <c r="E13" s="2">
        <v>132910</v>
      </c>
      <c r="F13" s="2">
        <v>82624</v>
      </c>
      <c r="G13" s="2">
        <v>171028</v>
      </c>
      <c r="H13" s="2">
        <v>60526</v>
      </c>
    </row>
    <row r="14" spans="1:11" x14ac:dyDescent="0.25">
      <c r="B14" s="33" t="s">
        <v>41</v>
      </c>
      <c r="C14" s="2">
        <v>125585</v>
      </c>
      <c r="D14" s="2">
        <v>43842</v>
      </c>
      <c r="E14" s="2">
        <v>99072</v>
      </c>
      <c r="F14" s="2">
        <v>117324</v>
      </c>
      <c r="G14" s="2">
        <v>54551</v>
      </c>
      <c r="H14" s="2">
        <v>70597</v>
      </c>
    </row>
    <row r="15" spans="1:11" x14ac:dyDescent="0.25">
      <c r="B15" s="33" t="s">
        <v>27</v>
      </c>
      <c r="C15" s="2">
        <v>136770</v>
      </c>
      <c r="D15" s="2">
        <v>80073</v>
      </c>
      <c r="E15" s="2">
        <v>105220</v>
      </c>
      <c r="F15" s="2">
        <v>81328</v>
      </c>
      <c r="G15" s="2">
        <v>61753</v>
      </c>
      <c r="H15" s="2">
        <v>105369</v>
      </c>
    </row>
    <row r="16" spans="1:11" x14ac:dyDescent="0.25">
      <c r="B16" s="110" t="s">
        <v>28</v>
      </c>
      <c r="C16" s="109"/>
      <c r="D16" s="109"/>
      <c r="E16" s="109"/>
      <c r="F16" s="109"/>
      <c r="G16" s="109"/>
      <c r="H16" s="109"/>
    </row>
    <row r="17" spans="2:10" x14ac:dyDescent="0.25">
      <c r="B17" s="110" t="s">
        <v>29</v>
      </c>
      <c r="C17" s="109"/>
    </row>
    <row r="20" spans="2:10" x14ac:dyDescent="0.25">
      <c r="C20" s="110" t="s">
        <v>80</v>
      </c>
      <c r="D20" s="110" t="s">
        <v>21</v>
      </c>
      <c r="E20" s="110" t="s">
        <v>19</v>
      </c>
    </row>
    <row r="21" spans="2:10" x14ac:dyDescent="0.25">
      <c r="B21" s="110" t="s">
        <v>30</v>
      </c>
      <c r="C21" s="109"/>
      <c r="D21" s="109"/>
      <c r="E21" s="109"/>
      <c r="J21" s="24" t="s">
        <v>451</v>
      </c>
    </row>
    <row r="22" spans="2:10" x14ac:dyDescent="0.25">
      <c r="B22" s="110" t="s">
        <v>36</v>
      </c>
      <c r="C22" s="109"/>
      <c r="D22" s="109"/>
      <c r="E22" s="109"/>
      <c r="J22" s="24" t="s">
        <v>446</v>
      </c>
    </row>
    <row r="23" spans="2:10" x14ac:dyDescent="0.25">
      <c r="B23" s="110" t="s">
        <v>31</v>
      </c>
      <c r="C23" s="109"/>
      <c r="D23" s="109"/>
      <c r="E23" s="109"/>
      <c r="J23" s="24" t="s">
        <v>447</v>
      </c>
    </row>
    <row r="24" spans="2:10" x14ac:dyDescent="0.25">
      <c r="B24" s="110" t="s">
        <v>32</v>
      </c>
      <c r="C24" s="109"/>
      <c r="D24" s="109"/>
      <c r="E24" s="109"/>
      <c r="J24" s="24" t="s">
        <v>448</v>
      </c>
    </row>
    <row r="25" spans="2:10" x14ac:dyDescent="0.25">
      <c r="B25" s="110" t="s">
        <v>299</v>
      </c>
      <c r="C25" s="109"/>
      <c r="D25" s="109"/>
      <c r="E25" s="109"/>
      <c r="J25" s="24" t="s">
        <v>449</v>
      </c>
    </row>
    <row r="26" spans="2:10" x14ac:dyDescent="0.25">
      <c r="B26" s="110" t="s">
        <v>297</v>
      </c>
      <c r="C26" s="109"/>
      <c r="D26" s="109"/>
      <c r="E26" s="109"/>
      <c r="J26" s="24" t="s">
        <v>445</v>
      </c>
    </row>
    <row r="27" spans="2:10" x14ac:dyDescent="0.25">
      <c r="B27" s="110" t="s">
        <v>298</v>
      </c>
      <c r="C27" s="109"/>
      <c r="D27" s="109"/>
      <c r="E27" s="109"/>
      <c r="F27" s="24" t="s">
        <v>195</v>
      </c>
      <c r="J27" s="24" t="s">
        <v>450</v>
      </c>
    </row>
    <row r="28" spans="2:10" x14ac:dyDescent="0.25">
      <c r="B28" s="110" t="s">
        <v>34</v>
      </c>
      <c r="C28" s="109"/>
      <c r="D28" s="109"/>
      <c r="E28" s="109"/>
      <c r="F28" s="91" t="s">
        <v>33</v>
      </c>
      <c r="G28" s="91" t="s">
        <v>35</v>
      </c>
      <c r="H28" s="102">
        <v>100000</v>
      </c>
    </row>
    <row r="31" spans="2:10" x14ac:dyDescent="0.25">
      <c r="B31" s="184" t="s">
        <v>455</v>
      </c>
    </row>
    <row r="32" spans="2:10" x14ac:dyDescent="0.25">
      <c r="B32" s="33"/>
      <c r="D32" t="s">
        <v>456</v>
      </c>
    </row>
    <row r="33" spans="2:2" x14ac:dyDescent="0.25">
      <c r="B33" s="33"/>
    </row>
    <row r="34" spans="2:2" x14ac:dyDescent="0.25">
      <c r="B34" s="33"/>
    </row>
    <row r="35" spans="2:2" x14ac:dyDescent="0.25">
      <c r="B35" s="33"/>
    </row>
    <row r="36" spans="2:2" x14ac:dyDescent="0.25">
      <c r="B36" s="33"/>
    </row>
  </sheetData>
  <dataValidations disablePrompts="1" count="1">
    <dataValidation type="list" allowBlank="1" showInputMessage="1" showErrorMessage="1" sqref="J12">
      <formula1>$C$7:$H$7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28</vt:i4>
      </vt:variant>
    </vt:vector>
  </HeadingPairs>
  <TitlesOfParts>
    <vt:vector size="28" baseType="lpstr">
      <vt:lpstr>Copyright</vt:lpstr>
      <vt:lpstr>Относительные ссылки</vt:lpstr>
      <vt:lpstr>Абсолютные ссылки</vt:lpstr>
      <vt:lpstr>Смешанные ссылки</vt:lpstr>
      <vt:lpstr>Область видимости</vt:lpstr>
      <vt:lpstr>Функция ВПР</vt:lpstr>
      <vt:lpstr>Текстовые функции</vt:lpstr>
      <vt:lpstr>Автосумма</vt:lpstr>
      <vt:lpstr>Функции, диапазоны, имена</vt:lpstr>
      <vt:lpstr>Счет и сумма с условиями</vt:lpstr>
      <vt:lpstr>Пересечение диапазонов</vt:lpstr>
      <vt:lpstr>Динамический диапазон</vt:lpstr>
      <vt:lpstr>Дата и время</vt:lpstr>
      <vt:lpstr>Функция ТЕКСТ и ЗНАЧЕН</vt:lpstr>
      <vt:lpstr>Особые случаи</vt:lpstr>
      <vt:lpstr>Логические формулы</vt:lpstr>
      <vt:lpstr>Функции VBA</vt:lpstr>
      <vt:lpstr>Диапазоны</vt:lpstr>
      <vt:lpstr>СУММПРОИЗВ, Формулы массивов</vt:lpstr>
      <vt:lpstr>Расходы с начала года</vt:lpstr>
      <vt:lpstr>Январь</vt:lpstr>
      <vt:lpstr>Февраль</vt:lpstr>
      <vt:lpstr>Декабрь</vt:lpstr>
      <vt:lpstr>СР. Итоговые оценки</vt:lpstr>
      <vt:lpstr>1 триместр</vt:lpstr>
      <vt:lpstr>2 триместр</vt:lpstr>
      <vt:lpstr>3 триместр</vt:lpstr>
      <vt:lpstr>Пустой лист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www.excel-online.ru</dc:title>
  <dc:subject>Основы вычислений в Excel</dc:subject>
  <dc:creator/>
  <cp:keywords/>
  <cp:lastModifiedBy/>
  <dcterms:created xsi:type="dcterms:W3CDTF">2013-09-23T19:36:04Z</dcterms:created>
  <dcterms:modified xsi:type="dcterms:W3CDTF">2014-09-21T14:39:47Z</dcterms:modified>
</cp:coreProperties>
</file>